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Communications Department\Accessibility\To Remediate\CAM\Printing\"/>
    </mc:Choice>
  </mc:AlternateContent>
  <bookViews>
    <workbookView xWindow="0" yWindow="0" windowWidth="19200" windowHeight="12180"/>
  </bookViews>
  <sheets>
    <sheet name="LINCOLN ROUTE" sheetId="1" r:id="rId1"/>
    <sheet name="WorkArea" sheetId="4" state="hidden" r:id="rId2"/>
    <sheet name="Strings" sheetId="5" state="hidden" r:id="rId3"/>
  </sheets>
  <definedNames>
    <definedName name="_10LOOKUP_CELL">WorkArea!$B$21</definedName>
    <definedName name="_11P_1">Strings!$B$52</definedName>
    <definedName name="_12P_2">Strings!$B$53</definedName>
    <definedName name="_13P_3">Strings!$B$54</definedName>
    <definedName name="_14POP_LOOKUP">WorkArea!$B$17:$C$18</definedName>
    <definedName name="_15R_1">Strings!$B$29</definedName>
    <definedName name="_16R_10">Strings!$B$37</definedName>
    <definedName name="_17R_11">Strings!$B$38</definedName>
    <definedName name="_18R_12">Strings!$B$39</definedName>
    <definedName name="_19R_13">Strings!$B$40</definedName>
    <definedName name="_1A_R1">'LINCOLN ROUTE'!#REF!</definedName>
    <definedName name="_20R_15">Strings!$B$41</definedName>
    <definedName name="_21R_2">Strings!$B$30</definedName>
    <definedName name="_22R_3">Strings!$B$31</definedName>
    <definedName name="_23R_4">Strings!$B$32</definedName>
    <definedName name="_24R_5">Strings!$B$33</definedName>
    <definedName name="_25R_6">Strings!$B$34</definedName>
    <definedName name="_26R_7">Strings!$B$35</definedName>
    <definedName name="_27R_8">Strings!$B$36</definedName>
    <definedName name="_28S_1">Strings!$B$18</definedName>
    <definedName name="_29S_2">Strings!$B$19</definedName>
    <definedName name="_2B_1">Strings!$B$13</definedName>
    <definedName name="_30S_3">Strings!$B$20</definedName>
    <definedName name="_31S_4">Strings!$B$21</definedName>
    <definedName name="_32SCRN_SIZE_TABL">WorkArea!$B$9:$C$13</definedName>
    <definedName name="_33VERSION1_COUNT">WorkArea!$B$3</definedName>
    <definedName name="_34WIDTH">WorkArea!$B$4</definedName>
    <definedName name="_3CURRENT_POP">WorkArea!$B$22</definedName>
    <definedName name="_4CURRENTSIZE">WorkArea!$B$6</definedName>
    <definedName name="_5CUSTOM_SIZE">WorkArea!$B$5</definedName>
    <definedName name="_6D_1">Strings!$B$46</definedName>
    <definedName name="_7D_2">Strings!$B$47</definedName>
    <definedName name="_8D_3">Strings!$B$48</definedName>
    <definedName name="_9F_1">Strings!$B$25</definedName>
    <definedName name="A_1">Strings!$B$5</definedName>
    <definedName name="A_2">Strings!$B$6</definedName>
    <definedName name="A_3">Strings!$B$7</definedName>
    <definedName name="A_4">Strings!$B$8</definedName>
    <definedName name="_xlnm.Print_Area" localSheetId="0">'LINCOLN ROUTE'!$A$1:$E$161</definedName>
    <definedName name="_xlnm.Print_Area">#REF!</definedName>
  </definedNames>
  <calcPr calcId="152511"/>
</workbook>
</file>

<file path=xl/calcChain.xml><?xml version="1.0" encoding="utf-8"?>
<calcChain xmlns="http://schemas.openxmlformats.org/spreadsheetml/2006/main">
  <c r="K54" i="1" l="1"/>
  <c r="L54" i="1"/>
  <c r="M54" i="1"/>
  <c r="N54" i="1"/>
  <c r="O54" i="1"/>
  <c r="P54" i="1"/>
  <c r="Q54" i="1"/>
  <c r="R54" i="1"/>
  <c r="S54" i="1"/>
  <c r="T54" i="1"/>
  <c r="U54" i="1"/>
  <c r="V54" i="1"/>
  <c r="W54" i="1"/>
  <c r="X54" i="1"/>
  <c r="Y54" i="1"/>
  <c r="Z54" i="1"/>
  <c r="AA54" i="1"/>
  <c r="AB54" i="1"/>
  <c r="AC54" i="1"/>
  <c r="AD54" i="1"/>
  <c r="AE54" i="1"/>
  <c r="AF54" i="1"/>
  <c r="AG54" i="1"/>
  <c r="AH54" i="1"/>
  <c r="B39" i="5"/>
  <c r="A3" i="4"/>
  <c r="A4" i="4"/>
  <c r="B4" i="4"/>
  <c r="B5" i="4" s="1"/>
  <c r="A5" i="4"/>
  <c r="A6" i="4"/>
  <c r="A9" i="4"/>
  <c r="A15" i="4"/>
  <c r="A17" i="4"/>
  <c r="A21" i="4"/>
  <c r="B21" i="4"/>
  <c r="A22" i="4"/>
</calcChain>
</file>

<file path=xl/sharedStrings.xml><?xml version="1.0" encoding="utf-8"?>
<sst xmlns="http://schemas.openxmlformats.org/spreadsheetml/2006/main" count="699" uniqueCount="638">
  <si>
    <t>AGRICULTURE</t>
  </si>
  <si>
    <t>CONSERVATION COMMISSION</t>
  </si>
  <si>
    <t>DEPT. OF MINES</t>
  </si>
  <si>
    <t>HOUSING FINANCE</t>
  </si>
  <si>
    <t>OPERS</t>
  </si>
  <si>
    <t>MOTOR VEHICLE COMMISSION</t>
  </si>
  <si>
    <t>MERIT PROTECTION COMMISSION</t>
  </si>
  <si>
    <t>REHAB SERVICES DEPT.</t>
  </si>
  <si>
    <t>LABOR DEPT.</t>
  </si>
  <si>
    <t>CHIROPRACTIC EXAMINERS</t>
  </si>
  <si>
    <t>DENTAL BOARD</t>
  </si>
  <si>
    <t>JUVENILE AFFAIRS</t>
  </si>
  <si>
    <t>LOTTERY COMMISSION</t>
  </si>
  <si>
    <t>HEALTH CARE AUTHORITY</t>
  </si>
  <si>
    <t>VO-TECH</t>
  </si>
  <si>
    <t>BANKING DEPT.</t>
  </si>
  <si>
    <t>ACCOUNTANCY BOARD</t>
  </si>
  <si>
    <t>EMBALMERS AND FUNERAL DIR.</t>
  </si>
  <si>
    <t>LAW ENF. RETIREMENT</t>
  </si>
  <si>
    <t>ABLE COMMISSION</t>
  </si>
  <si>
    <t>FIREFIGHTERS PENSION</t>
  </si>
  <si>
    <t>ACCREDITING OFFICE</t>
  </si>
  <si>
    <t>TREASURER</t>
  </si>
  <si>
    <t>CONSUMER CREDIT</t>
  </si>
  <si>
    <t>NARCOTICS &amp; DANGEROUS DRUGS</t>
  </si>
  <si>
    <t>OSTEOPATHIC EXAMINERS</t>
  </si>
  <si>
    <t>STUDENT LOAN AUTHORITY</t>
  </si>
  <si>
    <t>PHYSICIANS MANPOWER</t>
  </si>
  <si>
    <t>INDUSTRIAL FINANCE</t>
  </si>
  <si>
    <t>POLICE PENSION BOARD</t>
  </si>
  <si>
    <t>OSBI</t>
  </si>
  <si>
    <t>LAND COMMISSION</t>
  </si>
  <si>
    <t>OETA</t>
  </si>
  <si>
    <t>521-3864</t>
  </si>
  <si>
    <t>521-2384</t>
  </si>
  <si>
    <t>848-1144</t>
  </si>
  <si>
    <t>858-6737</t>
  </si>
  <si>
    <t>607-8227</t>
  </si>
  <si>
    <t>949-2383</t>
  </si>
  <si>
    <t>942-5323</t>
  </si>
  <si>
    <t>942-8817</t>
  </si>
  <si>
    <t>525-9144</t>
  </si>
  <si>
    <t>951-3400</t>
  </si>
  <si>
    <t>522-7700</t>
  </si>
  <si>
    <t>522-7300</t>
  </si>
  <si>
    <t>521-2782</t>
  </si>
  <si>
    <t>521-2397</t>
  </si>
  <si>
    <t>522-4931</t>
  </si>
  <si>
    <t>521-3484</t>
  </si>
  <si>
    <t>522-4600</t>
  </si>
  <si>
    <t>521-3653</t>
  </si>
  <si>
    <t>521-2885</t>
  </si>
  <si>
    <t>528-8625</t>
  </si>
  <si>
    <t>843-5667</t>
  </si>
  <si>
    <t>602-3100</t>
  </si>
  <si>
    <t>419-2200</t>
  </si>
  <si>
    <t xml:space="preserve"> </t>
  </si>
  <si>
    <t>MILITARY</t>
  </si>
  <si>
    <t>DEPT. OF CORRECTIONS</t>
  </si>
  <si>
    <t>GOV. MANSION</t>
  </si>
  <si>
    <t>HISTORICAL SOCIETY</t>
  </si>
  <si>
    <t>MENTAL HEALTH</t>
  </si>
  <si>
    <t>OCAST</t>
  </si>
  <si>
    <t>REGENTS HIGHER EDUC.</t>
  </si>
  <si>
    <t>ACCOUNTABILITY BOARD</t>
  </si>
  <si>
    <t>COMMERCE</t>
  </si>
  <si>
    <t>REHAB SERVICES VS 33</t>
  </si>
  <si>
    <t>SECURITIES DEPT.</t>
  </si>
  <si>
    <t>PARDON &amp; PAROLE BOARD</t>
  </si>
  <si>
    <t>D.A.TRAINING COUNCIL</t>
  </si>
  <si>
    <t>HEALTH DEPT.</t>
  </si>
  <si>
    <t>JUDICIAL COMPLAINTS DEPT.</t>
  </si>
  <si>
    <t>CORPORATION COMM.</t>
  </si>
  <si>
    <t>ARTS COUNCIL</t>
  </si>
  <si>
    <t>PERS. MNGT. (OPM)</t>
  </si>
  <si>
    <t>VETERANS AFFAIRS</t>
  </si>
  <si>
    <t>NURSES REG.</t>
  </si>
  <si>
    <t>TOBACCO TRUST FUND</t>
  </si>
  <si>
    <t>SPEECH PATHOLOGY</t>
  </si>
  <si>
    <t>AERONAUTICS COMM.</t>
  </si>
  <si>
    <t>PHONE NUMBER</t>
  </si>
  <si>
    <t>228-5000</t>
  </si>
  <si>
    <t>425-2500</t>
  </si>
  <si>
    <t>521-2491</t>
  </si>
  <si>
    <t>522-3908</t>
  </si>
  <si>
    <t>271-2225</t>
  </si>
  <si>
    <t>815-6552</t>
  </si>
  <si>
    <t>521-6436</t>
  </si>
  <si>
    <t>231-1060</t>
  </si>
  <si>
    <t>702-1000</t>
  </si>
  <si>
    <t>232-1190</t>
  </si>
  <si>
    <t>264-5000</t>
  </si>
  <si>
    <t>239-7141</t>
  </si>
  <si>
    <t>521-2502</t>
  </si>
  <si>
    <t>522-8600</t>
  </si>
  <si>
    <t>521-3851</t>
  </si>
  <si>
    <t>521-2211</t>
  </si>
  <si>
    <t>521-2458</t>
  </si>
  <si>
    <t>521-2177</t>
  </si>
  <si>
    <t>521-3684</t>
  </si>
  <si>
    <t>525-8738</t>
  </si>
  <si>
    <t>604-6900</t>
  </si>
  <si>
    <t>530-8800</t>
  </si>
  <si>
    <t>CENTRAL PRINTING</t>
  </si>
  <si>
    <t>CONSTRUCTION INDUSTRIES BOARD</t>
  </si>
  <si>
    <t>COSMETOLOGY BOARD</t>
  </si>
  <si>
    <t>HORSE RACING COMMISSION</t>
  </si>
  <si>
    <t>REAL ESTATE COMM.</t>
  </si>
  <si>
    <t>HISTORICAL PRESERVATION</t>
  </si>
  <si>
    <t>HANDICAPPED CONCERNS</t>
  </si>
  <si>
    <t>REHAB SERVICES SHEP. MALL</t>
  </si>
  <si>
    <t xml:space="preserve">INSURANCE DEPT. </t>
  </si>
  <si>
    <t>USED MOTOR VEHICLE COMM.</t>
  </si>
  <si>
    <t>DHS MAIL ROOM</t>
  </si>
  <si>
    <t>TEACHERS RETIREMENT</t>
  </si>
  <si>
    <t>ELECTION BOARD</t>
  </si>
  <si>
    <t>EMPLOYMENT SECURITY</t>
  </si>
  <si>
    <t>CENTRAL PURCHASING</t>
  </si>
  <si>
    <t>ETHICS COMMISSION</t>
  </si>
  <si>
    <t>HOUSE OF REPS.</t>
  </si>
  <si>
    <t>SENATE MAIL ROOM</t>
  </si>
  <si>
    <t>SUPREME COURT</t>
  </si>
  <si>
    <t>LIEUTENANT GOV.</t>
  </si>
  <si>
    <t>GOV. MAIL ROOM</t>
  </si>
  <si>
    <t>AUDITOR &amp; INSPECTOR</t>
  </si>
  <si>
    <t>SECRETARY OF STATE</t>
  </si>
  <si>
    <t>522-5005</t>
  </si>
  <si>
    <t>521-2441</t>
  </si>
  <si>
    <t>943-6472</t>
  </si>
  <si>
    <t>521-3756</t>
  </si>
  <si>
    <t>522-7930</t>
  </si>
  <si>
    <t>521-2828</t>
  </si>
  <si>
    <t>522-6400</t>
  </si>
  <si>
    <t>521-3160</t>
  </si>
  <si>
    <t>521-3646</t>
  </si>
  <si>
    <t>522-4500</t>
  </si>
  <si>
    <t>521-4999</t>
  </si>
  <si>
    <t>521-2110</t>
  </si>
  <si>
    <t>521-4144</t>
  </si>
  <si>
    <t>521-3451</t>
  </si>
  <si>
    <t>521-2156</t>
  </si>
  <si>
    <t>521-2161</t>
  </si>
  <si>
    <t>521-2342</t>
  </si>
  <si>
    <t>521-2141</t>
  </si>
  <si>
    <t>521-3495</t>
  </si>
  <si>
    <t>521-3912</t>
  </si>
  <si>
    <t xml:space="preserve">  </t>
  </si>
  <si>
    <t>Variables</t>
  </si>
  <si>
    <t>Width</t>
  </si>
  <si>
    <t>? 1</t>
  </si>
  <si>
    <t>? 2</t>
  </si>
  <si>
    <t>CustomSize</t>
  </si>
  <si>
    <t>A:E6</t>
  </si>
  <si>
    <t>A:G6</t>
  </si>
  <si>
    <t>: version counter</t>
  </si>
  <si>
    <t>; Monitor width in pixels</t>
  </si>
  <si>
    <t>; Custom size based on lookup into table</t>
  </si>
  <si>
    <t>; current size</t>
  </si>
  <si>
    <t>: Screen size lookup table</t>
  </si>
  <si>
    <t>Bold items are referenced to duplicate strings</t>
  </si>
  <si>
    <t>RangeNames</t>
  </si>
  <si>
    <t>A_1</t>
  </si>
  <si>
    <t>A_2</t>
  </si>
  <si>
    <t>A_3</t>
  </si>
  <si>
    <t>A_4</t>
  </si>
  <si>
    <t>%B_1</t>
  </si>
  <si>
    <t>Sheet names must be in order</t>
  </si>
  <si>
    <t>%S_1</t>
  </si>
  <si>
    <t>%S_2</t>
  </si>
  <si>
    <t>%S_3</t>
  </si>
  <si>
    <t>%S_4</t>
  </si>
  <si>
    <t>%F_1</t>
  </si>
  <si>
    <t>%R_1</t>
  </si>
  <si>
    <t>%R_2</t>
  </si>
  <si>
    <t>%R_3</t>
  </si>
  <si>
    <t>%R_4</t>
  </si>
  <si>
    <t>%R_5</t>
  </si>
  <si>
    <t>%R_6</t>
  </si>
  <si>
    <t>%R_7</t>
  </si>
  <si>
    <t>%R_8</t>
  </si>
  <si>
    <t>%R_10</t>
  </si>
  <si>
    <t>%R_11</t>
  </si>
  <si>
    <t>%R_12</t>
  </si>
  <si>
    <t>%R_13</t>
  </si>
  <si>
    <t>%R_15</t>
  </si>
  <si>
    <t>%D_1</t>
  </si>
  <si>
    <t>%D_2</t>
  </si>
  <si>
    <t>%D_3</t>
  </si>
  <si>
    <t>%P_1</t>
  </si>
  <si>
    <t>%P_2</t>
  </si>
  <si>
    <t>Amortization Sheet Strings</t>
  </si>
  <si>
    <t>Strings</t>
  </si>
  <si>
    <t>SmartMaster Shell</t>
  </si>
  <si>
    <t>Results</t>
  </si>
  <si>
    <t>Inputs</t>
  </si>
  <si>
    <t>Button Strings</t>
  </si>
  <si>
    <t>New Version</t>
  </si>
  <si>
    <t>Sheet Strings</t>
  </si>
  <si>
    <t>Shell</t>
  </si>
  <si>
    <t>WorkArea</t>
  </si>
  <si>
    <t>Scripts</t>
  </si>
  <si>
    <t>Function Strings</t>
  </si>
  <si>
    <t>screen-width</t>
  </si>
  <si>
    <t>Range Strings</t>
  </si>
  <si>
    <t>%Current_Pop</t>
  </si>
  <si>
    <t>%Width</t>
  </si>
  <si>
    <t>%Custom_Size</t>
  </si>
  <si>
    <t>%CurrentSize</t>
  </si>
  <si>
    <t>%Scrn_Size_Table</t>
  </si>
  <si>
    <t>%Version1_Count</t>
  </si>
  <si>
    <t>%Lookup_Cell</t>
  </si>
  <si>
    <t>%Amort_range</t>
  </si>
  <si>
    <t>Blank</t>
  </si>
  <si>
    <t>Original</t>
  </si>
  <si>
    <t>%Pop_Lookup</t>
  </si>
  <si>
    <t>FileInfo Strings</t>
  </si>
  <si>
    <t>SmartMasters</t>
  </si>
  <si>
    <t>Create your own SmartMaster</t>
  </si>
  <si>
    <t>Use this shell to create your own Smartmaster templates.</t>
  </si>
  <si>
    <t>Pop-up Strings</t>
  </si>
  <si>
    <t>To create a help popup, double click in this text block and enter your text. Drag this and the corresponding help icon to wherever you want to provide help. (Continued in next popup.)</t>
  </si>
  <si>
    <t>When the popups are ready, open the IDE, select Object ? 1. Remove the ‘ to uncomment the subroutine. Repeat for Object  ? 2, Text 1, and Text 2.  Lock the textblocks and bubble help icons. Your help topics are now ready.</t>
  </si>
  <si>
    <t>717-8701</t>
  </si>
  <si>
    <t>AGENCY NUMBER</t>
  </si>
  <si>
    <t>AGENCY NAME</t>
  </si>
  <si>
    <t>REGENTS FOR OSU &amp; A&amp;M COLLEGES</t>
  </si>
  <si>
    <t>FAX NUMBER</t>
  </si>
  <si>
    <t>PHARMACY BOARD</t>
  </si>
  <si>
    <t>EMP. GROUP INSURANCE(OSEEGIB)</t>
  </si>
  <si>
    <t>LIBRARY(REFERENCE - CAPITOL)</t>
  </si>
  <si>
    <t>OU HEALTH SCIENCES CENTER</t>
  </si>
  <si>
    <t>521-6578</t>
  </si>
  <si>
    <t>522-4551</t>
  </si>
  <si>
    <t>604-6919</t>
  </si>
  <si>
    <t>2800 N LINCOLN</t>
  </si>
  <si>
    <t>521-4912</t>
  </si>
  <si>
    <t>521-6418</t>
  </si>
  <si>
    <t>521-3426</t>
  </si>
  <si>
    <t>525-9596</t>
  </si>
  <si>
    <t>522-2993</t>
  </si>
  <si>
    <t>949-1690</t>
  </si>
  <si>
    <t>2120 NE 36TH ST</t>
  </si>
  <si>
    <t>425-2714</t>
  </si>
  <si>
    <t>425-2717</t>
  </si>
  <si>
    <t>521-4475</t>
  </si>
  <si>
    <t>606-4900</t>
  </si>
  <si>
    <t>524-9542</t>
  </si>
  <si>
    <t>900 N STILES</t>
  </si>
  <si>
    <t>815-5199</t>
  </si>
  <si>
    <t>521-6686</t>
  </si>
  <si>
    <t>521-3789</t>
  </si>
  <si>
    <t>521-6740</t>
  </si>
  <si>
    <t>528-8310</t>
  </si>
  <si>
    <t>525-2682</t>
  </si>
  <si>
    <t>425-2700</t>
  </si>
  <si>
    <t>425-2713</t>
  </si>
  <si>
    <t>9801 N KELLY</t>
  </si>
  <si>
    <t>707 N ROBINSON</t>
  </si>
  <si>
    <t>425-2578</t>
  </si>
  <si>
    <t>200 NE 18TH ST</t>
  </si>
  <si>
    <t>525-7804</t>
  </si>
  <si>
    <t>427-9646</t>
  </si>
  <si>
    <t>425-2324</t>
  </si>
  <si>
    <t>521-6458</t>
  </si>
  <si>
    <t>962-6146</t>
  </si>
  <si>
    <t>521-6205</t>
  </si>
  <si>
    <t>522-1797</t>
  </si>
  <si>
    <t>717-8940</t>
  </si>
  <si>
    <t>521-4905</t>
  </si>
  <si>
    <t>522-5028</t>
  </si>
  <si>
    <t>522-4643</t>
  </si>
  <si>
    <t>521-3353</t>
  </si>
  <si>
    <t>522-7100</t>
  </si>
  <si>
    <t xml:space="preserve">1000 NE 10TH ST </t>
  </si>
  <si>
    <t>271-3431</t>
  </si>
  <si>
    <t>521-2492</t>
  </si>
  <si>
    <t>943-6474</t>
  </si>
  <si>
    <t>1 REMINGTON PLACE</t>
  </si>
  <si>
    <t>848-3314</t>
  </si>
  <si>
    <t>521-6037</t>
  </si>
  <si>
    <t>522-5004</t>
  </si>
  <si>
    <t>521-3819</t>
  </si>
  <si>
    <t>522-2230</t>
  </si>
  <si>
    <t>LEGISLATIVE SERVICE BUREAU</t>
  </si>
  <si>
    <t>525-2702</t>
  </si>
  <si>
    <t>901 N STONEWALL</t>
  </si>
  <si>
    <t>239-2430</t>
  </si>
  <si>
    <t>522-3650</t>
  </si>
  <si>
    <t>528-6245</t>
  </si>
  <si>
    <t>3501 MILITARY CIRCLE</t>
  </si>
  <si>
    <t>607-8909</t>
  </si>
  <si>
    <t>524-7619</t>
  </si>
  <si>
    <t>942-3435</t>
  </si>
  <si>
    <t>602-6437</t>
  </si>
  <si>
    <t>843-5792</t>
  </si>
  <si>
    <t>522-4442</t>
  </si>
  <si>
    <t>521-3771</t>
  </si>
  <si>
    <t>427-8246</t>
  </si>
  <si>
    <t>ELECTION BRD.(SERVICE DIVISION)</t>
  </si>
  <si>
    <t>ABSTRACTORS BOARD</t>
  </si>
  <si>
    <t>522-5019</t>
  </si>
  <si>
    <t>DPS. SIZE AND WEIGHT</t>
  </si>
  <si>
    <t>CAPITOL MEDICAL ZONING</t>
  </si>
  <si>
    <t>FACILITIES SERVICES</t>
  </si>
  <si>
    <t>OCIA</t>
  </si>
  <si>
    <t>FIRE MARSHAL</t>
  </si>
  <si>
    <t>TAX COMMISSION</t>
  </si>
  <si>
    <t>TOURISM DEPT</t>
  </si>
  <si>
    <t>TURNPIKE AUTHORITY</t>
  </si>
  <si>
    <t>WATER RESOURCES BOARD</t>
  </si>
  <si>
    <t>WORKERS COMP. COURT</t>
  </si>
  <si>
    <t>2401 N LINCOLN ( BASEMENT )</t>
  </si>
  <si>
    <t>ALT. FUELS</t>
  </si>
  <si>
    <t>521-2931</t>
  </si>
  <si>
    <t>LONG TERM-CARE NURSING HOME</t>
  </si>
  <si>
    <t>MEDICAL LICENSURE</t>
  </si>
  <si>
    <t>2401 N LINCOLN SUITE 112</t>
  </si>
  <si>
    <t>521-3678</t>
  </si>
  <si>
    <t>521-6403</t>
  </si>
  <si>
    <t>524-6223</t>
  </si>
  <si>
    <t>522-1623</t>
  </si>
  <si>
    <t>522-8165</t>
  </si>
  <si>
    <t>521-2387</t>
  </si>
  <si>
    <t>521-4718</t>
  </si>
  <si>
    <t>525-6104</t>
  </si>
  <si>
    <t>230-8300</t>
  </si>
  <si>
    <t>230-8600</t>
  </si>
  <si>
    <t>521-2524</t>
  </si>
  <si>
    <t>TREASURER ( UNCLAIMED PROPERTY)</t>
  </si>
  <si>
    <t>521-3600</t>
  </si>
  <si>
    <t>521-6533</t>
  </si>
  <si>
    <t>VETERINARY MEDICAL EXAMINERS</t>
  </si>
  <si>
    <t>530-8900</t>
  </si>
  <si>
    <t>WILDLIFE</t>
  </si>
  <si>
    <t>TRANSPORTATION</t>
  </si>
  <si>
    <t>REGENTS FOR OKLA. COLLEGES</t>
  </si>
  <si>
    <t>522-5503</t>
  </si>
  <si>
    <t>521-3118</t>
  </si>
  <si>
    <t>225-9100</t>
  </si>
  <si>
    <t>225-9230</t>
  </si>
  <si>
    <t>951-3529</t>
  </si>
  <si>
    <t>1100 N LINDSAY</t>
  </si>
  <si>
    <t>PROFESSIONAL ENG &amp; LAND</t>
  </si>
  <si>
    <t>PSYCHOLOGIST BOARD</t>
  </si>
  <si>
    <t>522-6723</t>
  </si>
  <si>
    <t>521-3387</t>
  </si>
  <si>
    <t>521-3389</t>
  </si>
  <si>
    <t>521-6442</t>
  </si>
  <si>
    <t>280-7742</t>
  </si>
  <si>
    <t>524-4955</t>
  </si>
  <si>
    <t>524-4985</t>
  </si>
  <si>
    <t>556-9200</t>
  </si>
  <si>
    <t>556-9255</t>
  </si>
  <si>
    <t>521-2206</t>
  </si>
  <si>
    <t>3400 MLK</t>
  </si>
  <si>
    <t>427-3859</t>
  </si>
  <si>
    <t>3600 MLK</t>
  </si>
  <si>
    <t>EDUCATION DEPT</t>
  </si>
  <si>
    <t>ENERGY RESOURCES BOARD</t>
  </si>
  <si>
    <t>2300 N LINCOLN B5</t>
  </si>
  <si>
    <t>521-3902</t>
  </si>
  <si>
    <t>3115 N LINCOLN</t>
  </si>
  <si>
    <t>ISD</t>
  </si>
  <si>
    <t>800 NAZIH ZUHDI DR.</t>
  </si>
  <si>
    <t>521-6652</t>
  </si>
  <si>
    <t>521-6100</t>
  </si>
  <si>
    <t>521-6018</t>
  </si>
  <si>
    <t>LP GAS COMMISSION</t>
  </si>
  <si>
    <t xml:space="preserve">3817 N SANTA FE </t>
  </si>
  <si>
    <t>CORRECTION INDUSTRIES</t>
  </si>
  <si>
    <t>COMMUNITY CORRECTIONS</t>
  </si>
  <si>
    <t>523-3075</t>
  </si>
  <si>
    <t>521-9316</t>
  </si>
  <si>
    <t>CORRECTION INMATE MEDICAL</t>
  </si>
  <si>
    <t>CORRECTIONS / PROBATION</t>
  </si>
  <si>
    <t>2500 N LINCOLN ( BASEMENT )</t>
  </si>
  <si>
    <t>521-3308</t>
  </si>
  <si>
    <t>2300 N LINCOLN SUITE B6</t>
  </si>
  <si>
    <t>521-2391</t>
  </si>
  <si>
    <t>521-6457</t>
  </si>
  <si>
    <t>522-1790</t>
  </si>
  <si>
    <t>225-9470</t>
  </si>
  <si>
    <t>225-9474</t>
  </si>
  <si>
    <t>264-5099</t>
  </si>
  <si>
    <t>524-0126</t>
  </si>
  <si>
    <t>REHAB DDU</t>
  </si>
  <si>
    <t>820 NE 23</t>
  </si>
  <si>
    <t>528-3370</t>
  </si>
  <si>
    <t>840-3555</t>
  </si>
  <si>
    <t>840-8465</t>
  </si>
  <si>
    <t>521-3815</t>
  </si>
  <si>
    <t>521-3758</t>
  </si>
  <si>
    <t>848-5967</t>
  </si>
  <si>
    <t>848-6724</t>
  </si>
  <si>
    <t>848-3804</t>
  </si>
  <si>
    <t>SHERDIAN</t>
  </si>
  <si>
    <t>HORSE RACING REMINGTON PARK</t>
  </si>
  <si>
    <t>SUPREME COURT CLERK</t>
  </si>
  <si>
    <t>962-1400</t>
  </si>
  <si>
    <t>962-1499</t>
  </si>
  <si>
    <t>228-5524</t>
  </si>
  <si>
    <t>319-8400</t>
  </si>
  <si>
    <t>319-8426</t>
  </si>
  <si>
    <t xml:space="preserve">ENERGY SECRETARY OF </t>
  </si>
  <si>
    <t>235-8444 EX 11</t>
  </si>
  <si>
    <t>840-2638</t>
  </si>
  <si>
    <t>962-1800</t>
  </si>
  <si>
    <t>962-1821</t>
  </si>
  <si>
    <t>CENTRAL FILING</t>
  </si>
  <si>
    <t>521-2474</t>
  </si>
  <si>
    <t>522-3555</t>
  </si>
  <si>
    <t>ADMINISTRATIVE RULES</t>
  </si>
  <si>
    <t>521-4911</t>
  </si>
  <si>
    <t>521-2121</t>
  </si>
  <si>
    <t>CONSTRUCTION PROPERTIES</t>
  </si>
  <si>
    <t>521-3395</t>
  </si>
  <si>
    <t>521-4429</t>
  </si>
  <si>
    <t>INTERAGENCY MAIL</t>
  </si>
  <si>
    <t>425-2736</t>
  </si>
  <si>
    <t>PROPERTY DISTRIBUTION</t>
  </si>
  <si>
    <t>3100 CRESTON</t>
  </si>
  <si>
    <t>RISK MGNT</t>
  </si>
  <si>
    <t xml:space="preserve">LEASING </t>
  </si>
  <si>
    <t>PERB</t>
  </si>
  <si>
    <t>2900 N LINCOLN</t>
  </si>
  <si>
    <t>ARCHITECTS</t>
  </si>
  <si>
    <t>522-4770</t>
  </si>
  <si>
    <t>CONSERVATION COMM. (WATER QUALITY)</t>
  </si>
  <si>
    <t>271-1402</t>
  </si>
  <si>
    <t>2101 N LINCOLN BLVD</t>
  </si>
  <si>
    <t>CRIMINAL APPEALS COURT</t>
  </si>
  <si>
    <t>521-4980</t>
  </si>
  <si>
    <t>ATTORNEY GENERAL</t>
  </si>
  <si>
    <t>313 NE 21</t>
  </si>
  <si>
    <t>521-3921</t>
  </si>
  <si>
    <t>521-6246</t>
  </si>
  <si>
    <t>DEPT OF ENVIRONMENT QUALITY</t>
  </si>
  <si>
    <t>702-7101</t>
  </si>
  <si>
    <t>964-6144</t>
  </si>
  <si>
    <t>2400 N LINCOLN (BASEMENT)</t>
  </si>
  <si>
    <t>DEPT PUBLIC SAFETY</t>
  </si>
  <si>
    <t>271-5600</t>
  </si>
  <si>
    <t>2300 N LINCOLN (BASEMENT)</t>
  </si>
  <si>
    <t xml:space="preserve">LIBRARIES DEPT OF </t>
  </si>
  <si>
    <t>522-1616</t>
  </si>
  <si>
    <t>528-3483</t>
  </si>
  <si>
    <t>MEDICOLEGAL INVESTIGATIONS</t>
  </si>
  <si>
    <t>1200 NE 13 ST</t>
  </si>
  <si>
    <t>3800 N CLASSEN  1ST FLOOR</t>
  </si>
  <si>
    <t>521-3604</t>
  </si>
  <si>
    <t>2500 N LINCOLN 5TH FLOOR</t>
  </si>
  <si>
    <t>440 NE 39 STREET</t>
  </si>
  <si>
    <t>7403 N KELLEY AVENUE</t>
  </si>
  <si>
    <t>848-8501</t>
  </si>
  <si>
    <t>841-9216</t>
  </si>
  <si>
    <t>557-0653</t>
  </si>
  <si>
    <t>271-3632</t>
  </si>
  <si>
    <t>524-6245</t>
  </si>
  <si>
    <t xml:space="preserve">2501 N LINCOLN </t>
  </si>
  <si>
    <t>525-0373</t>
  </si>
  <si>
    <t>280-7700</t>
  </si>
  <si>
    <t>1141 N LINCOLN BLVD</t>
  </si>
  <si>
    <t>942-8847</t>
  </si>
  <si>
    <t>2800 N LINCOLN BLVD</t>
  </si>
  <si>
    <t>521-2411</t>
  </si>
  <si>
    <t>524-9094</t>
  </si>
  <si>
    <t>524-9427</t>
  </si>
  <si>
    <t>521-2874</t>
  </si>
  <si>
    <t>523-2135</t>
  </si>
  <si>
    <t>PRIVATE VOCATIONAL SCHOOLS</t>
  </si>
  <si>
    <t>528-3366</t>
  </si>
  <si>
    <t>2300 N LINCOLN (SENATE MAILROOM)</t>
  </si>
  <si>
    <t>521-4000</t>
  </si>
  <si>
    <t>521-4444</t>
  </si>
  <si>
    <t xml:space="preserve">3017 N STILES </t>
  </si>
  <si>
    <t xml:space="preserve">1901 N LINCOLN </t>
  </si>
  <si>
    <t>522-4800</t>
  </si>
  <si>
    <t>522-4752</t>
  </si>
  <si>
    <t>842-1145</t>
  </si>
  <si>
    <t>522-6695</t>
  </si>
  <si>
    <t>609-3477</t>
  </si>
  <si>
    <t>521-4687</t>
  </si>
  <si>
    <t>524-0417</t>
  </si>
  <si>
    <t>521-6535</t>
  </si>
  <si>
    <t>CHILDREN AND YOUTH</t>
  </si>
  <si>
    <t>SCHOOL SCIENCE and MATH</t>
  </si>
  <si>
    <t>525-8906</t>
  </si>
  <si>
    <t>521-2481</t>
  </si>
  <si>
    <t>521-4053</t>
  </si>
  <si>
    <t>TUNNEL BSMT (WILROGERS BLDG</t>
  </si>
  <si>
    <t>2401 NW 23 STE. 2F</t>
  </si>
  <si>
    <t>MULTIPLE INJURY TRUST FUND</t>
  </si>
  <si>
    <t>421 NW 13</t>
  </si>
  <si>
    <t>231-2860</t>
  </si>
  <si>
    <t>2920 N. LINCOLN STE. C</t>
  </si>
  <si>
    <t>522-8831</t>
  </si>
  <si>
    <t>522-8034</t>
  </si>
  <si>
    <t>521-6546</t>
  </si>
  <si>
    <t>EBC BENEFITS</t>
  </si>
  <si>
    <t>EBC FLEXIBLE SPENDING</t>
  </si>
  <si>
    <t>3115 N. LINCOLN</t>
  </si>
  <si>
    <t>4325 N. LINCOLN</t>
  </si>
  <si>
    <t>9220 N. KELLEY AVE</t>
  </si>
  <si>
    <t>3325 N. LINCOLN</t>
  </si>
  <si>
    <t>2300 N. LINCOLN STE. 217</t>
  </si>
  <si>
    <t>521-3191</t>
  </si>
  <si>
    <t>522-6748</t>
  </si>
  <si>
    <t>521-2163</t>
  </si>
  <si>
    <t>521-2450</t>
  </si>
  <si>
    <t>NATIVE AMERICAN CULTURAL</t>
  </si>
  <si>
    <t>602-5013</t>
  </si>
  <si>
    <t>522-3212</t>
  </si>
  <si>
    <t>521-2753</t>
  </si>
  <si>
    <t>3812 N. SANTA FE STE. 400</t>
  </si>
  <si>
    <t>530-2800</t>
  </si>
  <si>
    <t>530-2893</t>
  </si>
  <si>
    <t>BEHAVIORAL HEALTH LICENSURE</t>
  </si>
  <si>
    <t>522-3696</t>
  </si>
  <si>
    <t>3815 N. SANTE FE STE.110</t>
  </si>
  <si>
    <t>220 NE 28TH ST. STE. 150</t>
  </si>
  <si>
    <t>201 NE 28TH ST. STE. 120</t>
  </si>
  <si>
    <t>2920 N LINCOLN STE. A</t>
  </si>
  <si>
    <t>557-5494</t>
  </si>
  <si>
    <t xml:space="preserve">ED. QUALITY ACCOUNTABILITY </t>
  </si>
  <si>
    <t>840 RESEARCH PKWY. STE 455</t>
  </si>
  <si>
    <t>522-5399</t>
  </si>
  <si>
    <t>521-3550</t>
  </si>
  <si>
    <t>521-2111</t>
  </si>
  <si>
    <t>421 NW 13 STE. 180</t>
  </si>
  <si>
    <t>EMERGENCY MANAGEMENT</t>
  </si>
  <si>
    <t>2401 NW 23RD</t>
  </si>
  <si>
    <t>3700 N. CLASSEN STE. 175</t>
  </si>
  <si>
    <t>5005 N. LINCOLN STE. 100</t>
  </si>
  <si>
    <t>3535 NW 58TH STE. 500</t>
  </si>
  <si>
    <t>WORKERS COMPENSATION</t>
  </si>
  <si>
    <t>425-7412</t>
  </si>
  <si>
    <t>3204 MLK</t>
  </si>
  <si>
    <t>522-4667</t>
  </si>
  <si>
    <t>AGENCY BUSINESS SERVICE</t>
  </si>
  <si>
    <t>5005 N. LINCOLN STE. 200</t>
  </si>
  <si>
    <t>CORE</t>
  </si>
  <si>
    <t>FLEET MGNT</t>
  </si>
  <si>
    <t>4045 NW 63 STE. 205</t>
  </si>
  <si>
    <t>879-9600</t>
  </si>
  <si>
    <t>2401 NW 23 STE. 78</t>
  </si>
  <si>
    <t>2801 N. LINCOLN STE. 130</t>
  </si>
  <si>
    <t>2311 N. CENTRAL</t>
  </si>
  <si>
    <t>2401 NW 23 STE. 57</t>
  </si>
  <si>
    <t>3800 N. CLASSEN STE. 200</t>
  </si>
  <si>
    <t>2100 N. LINCOLN STE. 4</t>
  </si>
  <si>
    <t>2100 N. LINCOLN STE. 3</t>
  </si>
  <si>
    <t>525 CENTRAL PARK  STE. 600</t>
  </si>
  <si>
    <t>3700 N. CLASSEN STE. 245</t>
  </si>
  <si>
    <t>2300 N. LINCOLN STE. 310</t>
  </si>
  <si>
    <t>2401 NW 23 STE. 91</t>
  </si>
  <si>
    <t>3555 NW 58 STE. 320</t>
  </si>
  <si>
    <t>655 RESEARCH PKWY 2ND FL.</t>
  </si>
  <si>
    <t>1915 N. STILES STE. 200</t>
  </si>
  <si>
    <t>3700 N. CLASSEN STE. 250</t>
  </si>
  <si>
    <t>1001 NW 63 STE. 305</t>
  </si>
  <si>
    <t>5500 N. WESTERN STE. 201</t>
  </si>
  <si>
    <t>3812 N. SANTA FE. STE. 200</t>
  </si>
  <si>
    <t>655 RESEACH PKWY. STE. 301</t>
  </si>
  <si>
    <t>201 NW 63RD STE. 60 B</t>
  </si>
  <si>
    <t>2101 N. LINCOLN STE. 640</t>
  </si>
  <si>
    <t>2300 N. LINCOLN STE. 100</t>
  </si>
  <si>
    <t>3020 N. LINCOLN STE. A</t>
  </si>
  <si>
    <t>111 N. LEE STE. 500</t>
  </si>
  <si>
    <t>2801 N. LINCOLN STE. 160</t>
  </si>
  <si>
    <t>4545 N. LINCOLN STE. 11A</t>
  </si>
  <si>
    <t>3613 NW 56 STE. 240</t>
  </si>
  <si>
    <t>2401 NW 23 STE. 84</t>
  </si>
  <si>
    <t>2100 N. LINCOLN STE. 1</t>
  </si>
  <si>
    <t>2401 N. LINCOLN STE. 206</t>
  </si>
  <si>
    <t>317 NE 31ST. STE. A</t>
  </si>
  <si>
    <t>2401 N. LINCOLN STE. 112</t>
  </si>
  <si>
    <t>317 NE 31ST STE. A</t>
  </si>
  <si>
    <t>2401 N. LINCLN STE. 202</t>
  </si>
  <si>
    <t>421 NW 13 STE. 290</t>
  </si>
  <si>
    <t>2915 N. CLASSEN STE. 213</t>
  </si>
  <si>
    <t>500 NE 4 STE. 100</t>
  </si>
  <si>
    <t>2300 N. LINCOLN STE. 122</t>
  </si>
  <si>
    <t>2401 NW 23 STE. 4</t>
  </si>
  <si>
    <t>2300 N. LINCOLN STE. 212</t>
  </si>
  <si>
    <t>100 NW 63 STE. 100</t>
  </si>
  <si>
    <t>3545 NW 58 STE. 110</t>
  </si>
  <si>
    <t>3625 NW 56 STE. 100</t>
  </si>
  <si>
    <t>421 NW 13 STE. 100</t>
  </si>
  <si>
    <t>2300 N. LINCOLN STE. 211</t>
  </si>
  <si>
    <t>2401 NW 23 STE. 62</t>
  </si>
  <si>
    <t>3545 NW 58 STE. 360</t>
  </si>
  <si>
    <t>4334 NW EXPWY. STE. 183</t>
  </si>
  <si>
    <t>2915 N. CLASSEN STE. 524</t>
  </si>
  <si>
    <t>755 RESEARCH PKWY, STE. 110</t>
  </si>
  <si>
    <t>5801 N. BROADWAY STE. 200</t>
  </si>
  <si>
    <t>4848 N. LINCOLN STE. 100</t>
  </si>
  <si>
    <t>2101 N. LINCOLN STE. G-80</t>
  </si>
  <si>
    <t>204 N. ROBINSON STE. 900</t>
  </si>
  <si>
    <t>521-6600</t>
  </si>
  <si>
    <t>204 N. ROBINSON STE. 400</t>
  </si>
  <si>
    <t>OMES DCAR</t>
  </si>
  <si>
    <t>OMES VENDOR MAINTENANCE</t>
  </si>
  <si>
    <t>522-3093</t>
  </si>
  <si>
    <t>521-6197</t>
  </si>
  <si>
    <t>521-4466</t>
  </si>
  <si>
    <t>659 AMERICAN INDIAN BLVD</t>
  </si>
  <si>
    <t>239-5502</t>
  </si>
  <si>
    <t>900 N. STILES 2ND FL</t>
  </si>
  <si>
    <t>2401 N. LINCOLN STE. 212</t>
  </si>
  <si>
    <t>522-3222</t>
  </si>
  <si>
    <t>419-4441</t>
  </si>
  <si>
    <t>962-7626</t>
  </si>
  <si>
    <t>425-2171</t>
  </si>
  <si>
    <t>522-9006</t>
  </si>
  <si>
    <t>522-9002</t>
  </si>
  <si>
    <t>778-7100</t>
  </si>
  <si>
    <t>421 NW 13 STE. 210</t>
  </si>
  <si>
    <t>421 NW 13 STE. 220</t>
  </si>
  <si>
    <t>6601 BRWY EXT. STE. 100</t>
  </si>
  <si>
    <t>204 N. ROBINSON STE. 1010</t>
  </si>
  <si>
    <t>2401 N. LINCOLN STE. 106</t>
  </si>
  <si>
    <t>2401 N. LINCOLN STE. 105</t>
  </si>
  <si>
    <t>1915 N. STILES STE. 231</t>
  </si>
  <si>
    <t>1915 N. STILES 1ST FL.</t>
  </si>
  <si>
    <t>5005 N. LINCOLN</t>
  </si>
  <si>
    <t>110 N. ROBINSON AVE. STE. 200</t>
  </si>
  <si>
    <t>OMES STATE FINANCE</t>
  </si>
  <si>
    <t>2915 N. CLASSEN STE. 405</t>
  </si>
  <si>
    <t>CAM ADMINISTRATION</t>
  </si>
  <si>
    <t>6600 N. HARVEY STE. 100</t>
  </si>
  <si>
    <t>200 NE 21ST</t>
  </si>
  <si>
    <t>2145 NE 36TH</t>
  </si>
  <si>
    <t>101 NE 51ST STREET</t>
  </si>
  <si>
    <t>3500 N. MLK</t>
  </si>
  <si>
    <t>2901 N. CLASSEN STE. 290</t>
  </si>
  <si>
    <t>2915 N. CLASSEN STE. 290</t>
  </si>
  <si>
    <t>REVISED 10/2016</t>
  </si>
  <si>
    <t>LIST OF ALL INTER AGENCY MAIL STOPS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</si>
</sst>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1" x14ac:knownFonts="1">
    <font>
      <sz val="12"/>
      <name val="Arial"/>
    </font>
    <font>
      <sz val="10"/>
      <color indexed="8"/>
      <name val="Arial"/>
    </font>
    <font>
      <b/>
      <sz val="14"/>
      <color indexed="8"/>
      <name val="Times New Roman"/>
    </font>
    <font>
      <sz val="10"/>
      <color indexed="8"/>
      <name val="Arial"/>
    </font>
    <font>
      <sz val="12"/>
      <color indexed="8"/>
      <name val="Arial"/>
    </font>
    <font>
      <sz val="12"/>
      <color indexed="8"/>
      <name val="Times New Roman"/>
    </font>
    <font>
      <b/>
      <sz val="10"/>
      <color indexed="8"/>
      <name val="Times New Roman"/>
    </font>
    <font>
      <sz val="10"/>
      <color indexed="8"/>
      <name val="Arial"/>
    </font>
    <font>
      <b/>
      <sz val="10"/>
      <color indexed="8"/>
      <name val="Arial"/>
    </font>
    <font>
      <sz val="12"/>
      <color indexed="8"/>
      <name val="Arial"/>
    </font>
    <font>
      <sz val="10"/>
      <color indexed="8"/>
      <name val="Times New Roman"/>
    </font>
    <font>
      <b/>
      <sz val="10"/>
      <color indexed="9"/>
      <name val="Arial"/>
    </font>
    <font>
      <sz val="10"/>
      <color indexed="9"/>
      <name val="Arial"/>
    </font>
    <font>
      <sz val="8"/>
      <color indexed="9"/>
      <name val="Arial"/>
    </font>
    <font>
      <b/>
      <sz val="10"/>
      <color indexed="8"/>
      <name val="Arial"/>
    </font>
    <font>
      <sz val="8"/>
      <color indexed="8"/>
      <name val="Arial"/>
    </font>
    <font>
      <b/>
      <sz val="10"/>
      <color indexed="8"/>
      <name val="Arial"/>
    </font>
    <font>
      <sz val="8"/>
      <color indexed="8"/>
      <name val="Arial"/>
    </font>
    <font>
      <i/>
      <sz val="10"/>
      <color indexed="8"/>
      <name val="Arial"/>
    </font>
    <font>
      <b/>
      <i/>
      <sz val="10"/>
      <color indexed="8"/>
      <name val="Arial"/>
    </font>
    <font>
      <i/>
      <u/>
      <sz val="10"/>
      <color indexed="8"/>
      <name val="Arial"/>
    </font>
    <font>
      <sz val="10"/>
      <color indexed="8"/>
      <name val="Arial"/>
    </font>
    <font>
      <b/>
      <sz val="14"/>
      <color indexed="8"/>
      <name val="Times New Roman"/>
      <family val="1"/>
    </font>
    <font>
      <sz val="12"/>
      <color indexed="8"/>
      <name val="Arial Baltic"/>
      <family val="2"/>
      <charset val="186"/>
    </font>
    <font>
      <sz val="10"/>
      <color indexed="8"/>
      <name val="Arial"/>
      <family val="2"/>
    </font>
    <font>
      <b/>
      <sz val="10"/>
      <color indexed="8"/>
      <name val="Arial"/>
      <family val="2"/>
    </font>
    <font>
      <b/>
      <i/>
      <sz val="12"/>
      <color indexed="8"/>
      <name val="Arial"/>
      <family val="2"/>
    </font>
    <font>
      <b/>
      <sz val="12"/>
      <color indexed="8"/>
      <name val="Times New Roman"/>
      <family val="1"/>
    </font>
    <font>
      <sz val="12"/>
      <color indexed="8"/>
      <name val="Arial"/>
      <family val="2"/>
    </font>
    <font>
      <sz val="11"/>
      <color indexed="8"/>
      <name val="Arial"/>
      <family val="2"/>
    </font>
    <font>
      <i/>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6">
    <border>
      <left/>
      <right/>
      <top/>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81">
    <xf numFmtId="0" fontId="0" fillId="0" borderId="0" xfId="0"/>
    <xf numFmtId="0" fontId="1" fillId="2" borderId="0" xfId="0" applyNumberFormat="1" applyFont="1" applyFill="1" applyAlignment="1">
      <alignment horizontal="left"/>
    </xf>
    <xf numFmtId="0" fontId="1" fillId="2" borderId="1" xfId="0" applyNumberFormat="1" applyFont="1" applyFill="1" applyBorder="1"/>
    <xf numFmtId="0" fontId="3" fillId="2" borderId="1" xfId="0" applyNumberFormat="1" applyFont="1" applyFill="1" applyBorder="1" applyAlignment="1">
      <alignment horizontal="center"/>
    </xf>
    <xf numFmtId="0" fontId="1" fillId="2" borderId="2" xfId="0" applyNumberFormat="1" applyFont="1" applyFill="1" applyBorder="1"/>
    <xf numFmtId="0" fontId="3" fillId="2" borderId="1" xfId="0" applyNumberFormat="1" applyFont="1" applyFill="1" applyBorder="1" applyAlignment="1">
      <alignment horizontal="center" vertical="center"/>
    </xf>
    <xf numFmtId="0" fontId="1" fillId="2" borderId="3" xfId="0" applyNumberFormat="1" applyFont="1" applyFill="1" applyBorder="1"/>
    <xf numFmtId="0" fontId="4" fillId="2" borderId="1" xfId="0" applyNumberFormat="1" applyFont="1" applyFill="1" applyBorder="1" applyAlignment="1">
      <alignment horizontal="center"/>
    </xf>
    <xf numFmtId="0" fontId="3" fillId="2" borderId="3" xfId="0" applyNumberFormat="1" applyFont="1" applyFill="1" applyBorder="1" applyAlignment="1">
      <alignment horizontal="center"/>
    </xf>
    <xf numFmtId="0" fontId="3" fillId="2" borderId="0" xfId="0" applyNumberFormat="1" applyFont="1" applyFill="1" applyAlignment="1">
      <alignment horizontal="center"/>
    </xf>
    <xf numFmtId="0" fontId="6" fillId="2" borderId="1" xfId="0" applyNumberFormat="1" applyFont="1" applyFill="1" applyBorder="1" applyAlignment="1">
      <alignment horizontal="center"/>
    </xf>
    <xf numFmtId="0" fontId="4" fillId="2" borderId="0" xfId="0" applyNumberFormat="1" applyFont="1" applyFill="1" applyAlignment="1">
      <alignment horizontal="center"/>
    </xf>
    <xf numFmtId="0" fontId="7" fillId="2" borderId="0" xfId="0" applyNumberFormat="1" applyFont="1" applyFill="1" applyAlignment="1">
      <alignment horizontal="center"/>
    </xf>
    <xf numFmtId="0" fontId="3" fillId="2" borderId="3" xfId="0" applyNumberFormat="1" applyFont="1" applyFill="1" applyBorder="1" applyAlignment="1">
      <alignment horizontal="right"/>
    </xf>
    <xf numFmtId="0" fontId="3" fillId="2" borderId="0" xfId="0" applyNumberFormat="1" applyFont="1" applyFill="1" applyAlignment="1">
      <alignment horizontal="right"/>
    </xf>
    <xf numFmtId="0" fontId="8" fillId="2" borderId="0" xfId="0" applyNumberFormat="1" applyFont="1" applyFill="1" applyAlignment="1">
      <alignment horizontal="center"/>
    </xf>
    <xf numFmtId="0" fontId="3" fillId="2" borderId="2" xfId="0" applyNumberFormat="1" applyFont="1" applyFill="1" applyBorder="1" applyAlignment="1">
      <alignment horizontal="right"/>
    </xf>
    <xf numFmtId="0" fontId="3" fillId="2" borderId="0" xfId="0" applyNumberFormat="1" applyFont="1" applyFill="1" applyAlignment="1">
      <alignment horizontal="left"/>
    </xf>
    <xf numFmtId="0" fontId="4" fillId="2" borderId="0" xfId="0" applyNumberFormat="1" applyFont="1" applyFill="1" applyAlignment="1">
      <alignment horizontal="right"/>
    </xf>
    <xf numFmtId="0" fontId="10" fillId="0" borderId="1" xfId="0" applyNumberFormat="1" applyFont="1" applyBorder="1" applyAlignment="1"/>
    <xf numFmtId="0" fontId="1" fillId="2" borderId="0" xfId="0" applyNumberFormat="1" applyFont="1" applyFill="1" applyAlignment="1"/>
    <xf numFmtId="0" fontId="11" fillId="3" borderId="0" xfId="0" applyNumberFormat="1" applyFont="1" applyFill="1" applyAlignment="1">
      <alignment vertical="center"/>
    </xf>
    <xf numFmtId="0" fontId="11" fillId="3" borderId="0" xfId="0" applyNumberFormat="1" applyFont="1" applyFill="1" applyAlignment="1"/>
    <xf numFmtId="0" fontId="12" fillId="3" borderId="0" xfId="0" applyNumberFormat="1" applyFont="1" applyFill="1" applyAlignment="1"/>
    <xf numFmtId="0" fontId="13" fillId="3" borderId="0" xfId="0" applyNumberFormat="1" applyFont="1" applyFill="1" applyAlignment="1"/>
    <xf numFmtId="0" fontId="14" fillId="2" borderId="0" xfId="0" applyNumberFormat="1" applyFont="1" applyFill="1" applyAlignment="1"/>
    <xf numFmtId="0" fontId="3" fillId="2" borderId="1" xfId="0" applyNumberFormat="1" applyFont="1" applyFill="1" applyBorder="1" applyAlignment="1"/>
    <xf numFmtId="0" fontId="15" fillId="2" borderId="0" xfId="0" applyNumberFormat="1" applyFont="1" applyFill="1" applyAlignment="1"/>
    <xf numFmtId="0" fontId="16" fillId="2" borderId="0" xfId="0" applyNumberFormat="1" applyFont="1" applyFill="1" applyAlignment="1"/>
    <xf numFmtId="0" fontId="17"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18" fillId="2" borderId="0" xfId="0" applyNumberFormat="1" applyFont="1" applyFill="1" applyAlignment="1"/>
    <xf numFmtId="0" fontId="19" fillId="2" borderId="0" xfId="0" applyNumberFormat="1" applyFont="1" applyFill="1" applyAlignment="1"/>
    <xf numFmtId="0" fontId="20" fillId="2" borderId="1" xfId="0" applyNumberFormat="1" applyFont="1" applyFill="1" applyBorder="1" applyAlignment="1"/>
    <xf numFmtId="0" fontId="20" fillId="2" borderId="3" xfId="0" applyNumberFormat="1" applyFont="1" applyFill="1" applyBorder="1" applyAlignment="1"/>
    <xf numFmtId="0" fontId="3" fillId="2" borderId="2" xfId="0" applyNumberFormat="1" applyFont="1" applyFill="1" applyBorder="1" applyAlignment="1"/>
    <xf numFmtId="0" fontId="3" fillId="2" borderId="0" xfId="0" applyNumberFormat="1" applyFont="1" applyFill="1" applyAlignment="1"/>
    <xf numFmtId="0" fontId="21" fillId="2" borderId="0" xfId="0" applyNumberFormat="1" applyFont="1" applyFill="1" applyAlignment="1"/>
    <xf numFmtId="0" fontId="1" fillId="2" borderId="0" xfId="0" applyNumberFormat="1" applyFont="1" applyFill="1" applyAlignment="1">
      <alignment horizontal="center"/>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xf>
    <xf numFmtId="0" fontId="23" fillId="0" borderId="1" xfId="0" applyNumberFormat="1" applyFont="1" applyBorder="1" applyAlignment="1"/>
    <xf numFmtId="0" fontId="26" fillId="2" borderId="1" xfId="0" applyNumberFormat="1" applyFont="1" applyFill="1" applyBorder="1" applyAlignment="1">
      <alignment horizontal="center"/>
    </xf>
    <xf numFmtId="0" fontId="2" fillId="0" borderId="1" xfId="0" applyNumberFormat="1" applyFont="1" applyFill="1" applyBorder="1" applyAlignment="1">
      <alignment horizontal="centerContinuous" vertical="top"/>
    </xf>
    <xf numFmtId="164" fontId="3" fillId="0" borderId="1" xfId="0" applyNumberFormat="1" applyFont="1" applyFill="1" applyBorder="1" applyAlignment="1" applyProtection="1">
      <alignment horizontal="center"/>
      <protection hidden="1"/>
    </xf>
    <xf numFmtId="0" fontId="3" fillId="0" borderId="1" xfId="0" applyNumberFormat="1" applyFont="1" applyFill="1" applyBorder="1" applyAlignment="1">
      <alignment horizontal="center"/>
    </xf>
    <xf numFmtId="0" fontId="5"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xf>
    <xf numFmtId="0" fontId="28" fillId="0" borderId="1" xfId="0" applyNumberFormat="1" applyFont="1" applyFill="1" applyBorder="1" applyAlignment="1">
      <alignment horizontal="center"/>
    </xf>
    <xf numFmtId="0" fontId="27"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0" xfId="0" applyNumberFormat="1" applyFont="1" applyFill="1" applyAlignment="1">
      <alignment horizontal="center"/>
    </xf>
    <xf numFmtId="0" fontId="4" fillId="0" borderId="2" xfId="0" applyNumberFormat="1" applyFont="1" applyFill="1" applyBorder="1" applyAlignment="1">
      <alignment horizontal="center"/>
    </xf>
    <xf numFmtId="0" fontId="4" fillId="0" borderId="0" xfId="0" applyNumberFormat="1" applyFont="1" applyFill="1" applyAlignment="1">
      <alignment horizontal="center"/>
    </xf>
    <xf numFmtId="0" fontId="9" fillId="0" borderId="5" xfId="0" applyNumberFormat="1" applyFont="1" applyFill="1" applyBorder="1" applyAlignment="1">
      <alignment horizontal="center"/>
    </xf>
    <xf numFmtId="0" fontId="3" fillId="0" borderId="4" xfId="0" applyNumberFormat="1" applyFont="1" applyFill="1" applyBorder="1" applyAlignment="1">
      <alignment horizontal="center"/>
    </xf>
    <xf numFmtId="0" fontId="5" fillId="0" borderId="3"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 fillId="0" borderId="1" xfId="0" applyNumberFormat="1" applyFont="1" applyFill="1" applyBorder="1"/>
    <xf numFmtId="0" fontId="1" fillId="0" borderId="3" xfId="0" applyNumberFormat="1" applyFont="1" applyFill="1" applyBorder="1"/>
    <xf numFmtId="0" fontId="1" fillId="0" borderId="0" xfId="0" applyNumberFormat="1" applyFont="1" applyFill="1" applyAlignment="1">
      <alignment horizontal="left"/>
    </xf>
    <xf numFmtId="0" fontId="2" fillId="0" borderId="1" xfId="0" applyNumberFormat="1" applyFont="1" applyFill="1" applyBorder="1" applyAlignment="1">
      <alignment horizontal="center" vertical="top"/>
    </xf>
    <xf numFmtId="0" fontId="22" fillId="0" borderId="1" xfId="0" applyNumberFormat="1" applyFont="1" applyFill="1" applyBorder="1" applyAlignment="1">
      <alignment horizontal="center"/>
    </xf>
    <xf numFmtId="0" fontId="28" fillId="2" borderId="1" xfId="0" applyNumberFormat="1" applyFont="1" applyFill="1" applyBorder="1" applyAlignment="1">
      <alignment horizontal="centerContinuous" vertical="center"/>
    </xf>
    <xf numFmtId="0" fontId="28" fillId="0" borderId="1" xfId="0" applyNumberFormat="1" applyFont="1" applyFill="1" applyBorder="1" applyAlignment="1">
      <alignment horizontal="centerContinuous"/>
    </xf>
    <xf numFmtId="0" fontId="28" fillId="0" borderId="1" xfId="0" applyNumberFormat="1" applyFont="1" applyFill="1" applyBorder="1" applyAlignment="1">
      <alignment horizontal="centerContinuous" vertical="top"/>
    </xf>
    <xf numFmtId="0" fontId="28"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Continuous" vertical="center"/>
    </xf>
    <xf numFmtId="0" fontId="29" fillId="0" borderId="1" xfId="0" applyNumberFormat="1" applyFont="1" applyFill="1" applyBorder="1" applyAlignment="1">
      <alignment horizontal="center"/>
    </xf>
    <xf numFmtId="0" fontId="29" fillId="0" borderId="1" xfId="0" applyNumberFormat="1" applyFont="1" applyFill="1" applyBorder="1" applyAlignment="1">
      <alignment horizontal="center" vertical="center"/>
    </xf>
    <xf numFmtId="0" fontId="29" fillId="0" borderId="1" xfId="0" applyNumberFormat="1" applyFont="1" applyFill="1" applyBorder="1" applyAlignment="1">
      <alignment vertical="center"/>
    </xf>
    <xf numFmtId="0" fontId="30" fillId="2" borderId="1" xfId="0" applyNumberFormat="1" applyFont="1" applyFill="1" applyBorder="1" applyAlignment="1">
      <alignment horizontal="center"/>
    </xf>
    <xf numFmtId="0" fontId="29" fillId="2" borderId="1" xfId="0" applyNumberFormat="1" applyFont="1" applyFill="1" applyBorder="1" applyAlignment="1">
      <alignment horizontal="left"/>
    </xf>
    <xf numFmtId="0" fontId="29" fillId="0" borderId="1" xfId="0" applyNumberFormat="1" applyFont="1" applyBorder="1" applyAlignment="1"/>
    <xf numFmtId="0" fontId="29" fillId="0" borderId="1" xfId="0" applyNumberFormat="1" applyFont="1" applyBorder="1"/>
    <xf numFmtId="0" fontId="29" fillId="2" borderId="1" xfId="0" applyNumberFormat="1" applyFont="1" applyFill="1" applyBorder="1" applyAlignment="1"/>
    <xf numFmtId="0" fontId="29" fillId="0" borderId="4" xfId="0" applyNumberFormat="1" applyFont="1" applyFill="1" applyBorder="1" applyAlignment="1">
      <alignment horizontal="center"/>
    </xf>
    <xf numFmtId="0" fontId="29" fillId="0" borderId="2" xfId="0" applyNumberFormat="1" applyFont="1" applyFill="1" applyBorder="1" applyAlignment="1">
      <alignment horizontal="center"/>
    </xf>
    <xf numFmtId="0" fontId="29" fillId="0" borderId="1"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450"/>
  <sheetViews>
    <sheetView tabSelected="1" defaultGridColor="0" colorId="8" zoomScale="120" zoomScaleNormal="120" workbookViewId="0">
      <pane xSplit="3" ySplit="2" topLeftCell="D3" activePane="bottomRight" state="frozen"/>
      <selection pane="topRight" activeCell="D1" sqref="D1"/>
      <selection pane="bottomLeft" activeCell="A3" sqref="A3"/>
      <selection pane="bottomRight" activeCell="B6" sqref="B6"/>
    </sheetView>
  </sheetViews>
  <sheetFormatPr defaultColWidth="9.6640625" defaultRowHeight="14.1" customHeight="1" outlineLevelRow="1" x14ac:dyDescent="0.2"/>
  <cols>
    <col min="1" max="1" width="20.44140625" style="38" customWidth="1"/>
    <col min="2" max="2" width="36.77734375" style="1" bestFit="1" customWidth="1"/>
    <col min="3" max="3" width="28.5546875" style="53" bestFit="1" customWidth="1"/>
    <col min="4" max="4" width="18.77734375" style="53" bestFit="1" customWidth="1"/>
    <col min="5" max="5" width="15.44140625" style="53" bestFit="1" customWidth="1"/>
    <col min="6" max="6" width="16.6640625" style="53" bestFit="1" customWidth="1"/>
    <col min="7" max="7" width="23.109375" style="53" bestFit="1" customWidth="1"/>
    <col min="8" max="8" width="23.77734375" style="53" bestFit="1" customWidth="1"/>
    <col min="9" max="9" width="12.6640625" style="53" customWidth="1"/>
    <col min="10" max="10" width="21.109375" style="53" bestFit="1" customWidth="1"/>
    <col min="11" max="34" width="12.6640625" style="9" customWidth="1"/>
    <col min="35" max="35" width="8.6640625" style="1" customWidth="1"/>
    <col min="36" max="36" width="6.6640625" style="1" customWidth="1"/>
    <col min="37" max="37" width="8.6640625" style="1" customWidth="1"/>
    <col min="38" max="38" width="7.6640625" style="1" customWidth="1"/>
    <col min="39" max="16384" width="9.6640625" style="1"/>
  </cols>
  <sheetData>
    <row r="1" spans="1:139" ht="23.1" customHeight="1" x14ac:dyDescent="0.3">
      <c r="A1" s="69" t="s">
        <v>636</v>
      </c>
      <c r="B1" s="65" t="s">
        <v>637</v>
      </c>
      <c r="C1" s="66"/>
      <c r="D1" s="66"/>
      <c r="E1" s="67" t="s">
        <v>146</v>
      </c>
      <c r="F1" s="43" t="s">
        <v>56</v>
      </c>
      <c r="G1" s="43" t="s">
        <v>56</v>
      </c>
      <c r="H1" s="43" t="s">
        <v>56</v>
      </c>
      <c r="I1" s="63" t="s">
        <v>56</v>
      </c>
      <c r="J1" s="64" t="s">
        <v>56</v>
      </c>
      <c r="K1" s="5">
        <v>8</v>
      </c>
      <c r="L1" s="5">
        <v>9</v>
      </c>
      <c r="M1" s="5">
        <v>10</v>
      </c>
      <c r="N1" s="5">
        <v>11</v>
      </c>
      <c r="O1" s="5">
        <v>12</v>
      </c>
      <c r="P1" s="5">
        <v>13</v>
      </c>
      <c r="Q1" s="5">
        <v>14</v>
      </c>
      <c r="R1" s="5">
        <v>15</v>
      </c>
      <c r="S1" s="5">
        <v>16</v>
      </c>
      <c r="T1" s="5">
        <v>17</v>
      </c>
      <c r="U1" s="5">
        <v>18</v>
      </c>
      <c r="V1" s="5">
        <v>19</v>
      </c>
      <c r="W1" s="5">
        <v>20</v>
      </c>
      <c r="X1" s="5">
        <v>21</v>
      </c>
      <c r="Y1" s="5">
        <v>22</v>
      </c>
      <c r="Z1" s="5">
        <v>23</v>
      </c>
      <c r="AA1" s="5">
        <v>24</v>
      </c>
      <c r="AB1" s="5">
        <v>25</v>
      </c>
      <c r="AC1" s="5">
        <v>26</v>
      </c>
      <c r="AD1" s="5">
        <v>27</v>
      </c>
      <c r="AE1" s="5">
        <v>28</v>
      </c>
      <c r="AF1" s="5">
        <v>29</v>
      </c>
      <c r="AG1" s="5">
        <v>30</v>
      </c>
      <c r="AH1" s="5">
        <v>31</v>
      </c>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4"/>
    </row>
    <row r="2" spans="1:139" ht="15" customHeight="1" x14ac:dyDescent="0.2">
      <c r="A2" s="68" t="s">
        <v>223</v>
      </c>
      <c r="B2" s="68" t="s">
        <v>224</v>
      </c>
      <c r="C2" s="48"/>
      <c r="D2" s="48" t="s">
        <v>80</v>
      </c>
      <c r="E2" s="67" t="s">
        <v>226</v>
      </c>
      <c r="F2" s="44"/>
      <c r="G2" s="45"/>
      <c r="H2" s="45"/>
      <c r="I2" s="45"/>
      <c r="J2" s="45"/>
      <c r="K2" s="3"/>
      <c r="L2" s="3"/>
      <c r="M2" s="3"/>
      <c r="N2" s="3"/>
      <c r="O2" s="3"/>
      <c r="P2" s="3"/>
      <c r="Q2" s="3"/>
      <c r="R2" s="3"/>
      <c r="S2" s="3"/>
      <c r="T2" s="3"/>
      <c r="U2" s="3"/>
      <c r="V2" s="3"/>
      <c r="W2" s="3"/>
      <c r="X2" s="3"/>
      <c r="Y2" s="3"/>
      <c r="Z2" s="3"/>
      <c r="AA2" s="3"/>
      <c r="AB2" s="3"/>
      <c r="AC2" s="3"/>
      <c r="AD2" s="3"/>
      <c r="AE2" s="3"/>
      <c r="AF2" s="3"/>
      <c r="AG2" s="3"/>
      <c r="AH2" s="3"/>
      <c r="AI2" s="5"/>
      <c r="AJ2" s="5"/>
      <c r="AK2" s="2"/>
      <c r="AL2" s="2"/>
      <c r="AM2" s="2"/>
      <c r="AN2" s="2"/>
      <c r="AO2" s="2"/>
      <c r="AP2" s="2"/>
      <c r="AQ2" s="2"/>
      <c r="AR2" s="2"/>
      <c r="AS2" s="2"/>
      <c r="AT2" s="2"/>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row>
    <row r="3" spans="1:139" s="62" customFormat="1" ht="15" customHeight="1" x14ac:dyDescent="0.2">
      <c r="A3" s="71">
        <v>30</v>
      </c>
      <c r="B3" s="72" t="s">
        <v>19</v>
      </c>
      <c r="C3" s="70" t="s">
        <v>561</v>
      </c>
      <c r="D3" s="70" t="s">
        <v>48</v>
      </c>
      <c r="E3" s="71" t="s">
        <v>231</v>
      </c>
      <c r="F3" s="46"/>
      <c r="G3" s="46"/>
      <c r="H3" s="46"/>
      <c r="I3" s="46"/>
      <c r="J3" s="46"/>
      <c r="K3" s="46"/>
      <c r="L3" s="46"/>
      <c r="M3" s="46"/>
      <c r="N3" s="46"/>
      <c r="O3" s="46"/>
      <c r="P3" s="46"/>
      <c r="Q3" s="46"/>
      <c r="R3" s="46"/>
      <c r="S3" s="46"/>
      <c r="T3" s="46"/>
      <c r="U3" s="46"/>
      <c r="V3" s="46"/>
      <c r="W3" s="46"/>
      <c r="X3" s="46"/>
      <c r="Y3" s="46"/>
      <c r="Z3" s="58"/>
      <c r="AA3" s="58"/>
      <c r="AB3" s="59"/>
      <c r="AC3" s="59"/>
      <c r="AD3" s="59"/>
      <c r="AE3" s="59"/>
      <c r="AF3" s="59"/>
      <c r="AG3" s="59"/>
      <c r="AH3" s="60"/>
      <c r="AI3" s="60"/>
      <c r="AJ3" s="60"/>
      <c r="AK3" s="60"/>
      <c r="AL3" s="60"/>
      <c r="AM3" s="60"/>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row>
    <row r="4" spans="1:139" ht="14.1" customHeight="1" x14ac:dyDescent="0.2">
      <c r="A4" s="73">
        <v>22</v>
      </c>
      <c r="B4" s="74" t="s">
        <v>299</v>
      </c>
      <c r="C4" s="70" t="s">
        <v>528</v>
      </c>
      <c r="D4" s="70" t="s">
        <v>300</v>
      </c>
      <c r="E4" s="71" t="s">
        <v>336</v>
      </c>
      <c r="F4" s="46"/>
      <c r="G4" s="46"/>
      <c r="H4" s="46"/>
      <c r="I4" s="46"/>
      <c r="J4" s="46"/>
      <c r="K4" s="8"/>
      <c r="L4" s="8"/>
      <c r="M4" s="8"/>
      <c r="N4" s="8"/>
      <c r="O4" s="8"/>
      <c r="P4" s="8"/>
      <c r="Q4" s="8"/>
      <c r="R4" s="8"/>
      <c r="S4" s="8"/>
      <c r="T4" s="8"/>
      <c r="U4" s="8"/>
      <c r="V4" s="8"/>
      <c r="W4" s="8"/>
      <c r="X4" s="8"/>
      <c r="AB4" s="2"/>
      <c r="AC4" s="2"/>
      <c r="AD4" s="10"/>
      <c r="AE4" s="10"/>
      <c r="AF4" s="2"/>
      <c r="AG4" s="2"/>
      <c r="AH4" s="2"/>
      <c r="AI4" s="2"/>
      <c r="AJ4" s="2"/>
      <c r="AK4" s="2"/>
      <c r="AL4" s="2"/>
      <c r="AM4" s="4"/>
    </row>
    <row r="5" spans="1:139" ht="14.1" customHeight="1" x14ac:dyDescent="0.2">
      <c r="A5" s="73">
        <v>605</v>
      </c>
      <c r="B5" s="75" t="s">
        <v>64</v>
      </c>
      <c r="C5" s="70" t="s">
        <v>562</v>
      </c>
      <c r="D5" s="70" t="s">
        <v>381</v>
      </c>
      <c r="E5" s="71" t="s">
        <v>382</v>
      </c>
      <c r="F5" s="46"/>
      <c r="G5" s="46"/>
      <c r="H5" s="46"/>
      <c r="I5" s="46"/>
      <c r="J5" s="46"/>
      <c r="O5" s="12"/>
      <c r="AB5" s="13"/>
      <c r="AC5" s="13"/>
      <c r="AD5" s="13"/>
      <c r="AE5" s="13"/>
      <c r="AF5" s="6"/>
      <c r="AG5" s="6"/>
      <c r="AH5" s="6"/>
      <c r="AI5" s="6"/>
      <c r="AJ5" s="6"/>
      <c r="AK5" s="6"/>
      <c r="AL5" s="6"/>
    </row>
    <row r="6" spans="1:139" ht="15" customHeight="1" x14ac:dyDescent="0.2">
      <c r="A6" s="73">
        <v>20</v>
      </c>
      <c r="B6" s="74" t="s">
        <v>16</v>
      </c>
      <c r="C6" s="70" t="s">
        <v>563</v>
      </c>
      <c r="D6" s="70" t="s">
        <v>46</v>
      </c>
      <c r="E6" s="71" t="s">
        <v>337</v>
      </c>
      <c r="F6" s="46"/>
      <c r="G6" s="46"/>
      <c r="H6" s="46"/>
      <c r="I6" s="46"/>
      <c r="J6" s="46"/>
      <c r="O6" s="12"/>
      <c r="AB6" s="14"/>
      <c r="AC6" s="14"/>
      <c r="AD6" s="14"/>
      <c r="AE6" s="14"/>
      <c r="AF6" s="1"/>
      <c r="AG6" s="1"/>
      <c r="AH6" s="1"/>
    </row>
    <row r="7" spans="1:139" ht="14.1" customHeight="1" x14ac:dyDescent="0.2">
      <c r="A7" s="73">
        <v>650</v>
      </c>
      <c r="B7" s="74" t="s">
        <v>21</v>
      </c>
      <c r="C7" s="70" t="s">
        <v>542</v>
      </c>
      <c r="D7" s="70" t="s">
        <v>543</v>
      </c>
      <c r="E7" s="71" t="s">
        <v>232</v>
      </c>
      <c r="F7" s="46"/>
      <c r="G7" s="46"/>
      <c r="H7" s="46"/>
      <c r="I7" s="46"/>
      <c r="J7" s="46"/>
      <c r="O7" s="12"/>
      <c r="AB7" s="14"/>
      <c r="AC7" s="14"/>
      <c r="AD7" s="14"/>
      <c r="AE7" s="14"/>
      <c r="AF7" s="1"/>
      <c r="AG7" s="1"/>
      <c r="AH7" s="1"/>
    </row>
    <row r="8" spans="1:139" ht="14.1" customHeight="1" x14ac:dyDescent="0.2">
      <c r="A8" s="73">
        <v>60</v>
      </c>
      <c r="B8" s="75" t="s">
        <v>79</v>
      </c>
      <c r="C8" s="70" t="s">
        <v>625</v>
      </c>
      <c r="D8" s="70" t="s">
        <v>101</v>
      </c>
      <c r="E8" s="71" t="s">
        <v>233</v>
      </c>
      <c r="F8" s="46"/>
      <c r="G8" s="46"/>
      <c r="H8" s="46"/>
      <c r="I8" s="46"/>
      <c r="J8" s="46"/>
      <c r="O8" s="12"/>
      <c r="AB8" s="14"/>
      <c r="AC8" s="14"/>
      <c r="AD8" s="14"/>
      <c r="AE8" s="14"/>
      <c r="AF8" s="1"/>
      <c r="AG8" s="1"/>
      <c r="AH8" s="1"/>
    </row>
    <row r="9" spans="1:139" ht="14.1" customHeight="1" x14ac:dyDescent="0.2">
      <c r="A9" s="73">
        <v>40</v>
      </c>
      <c r="B9" s="74" t="s">
        <v>0</v>
      </c>
      <c r="C9" s="70" t="s">
        <v>234</v>
      </c>
      <c r="D9" s="70" t="s">
        <v>33</v>
      </c>
      <c r="E9" s="71" t="s">
        <v>235</v>
      </c>
      <c r="F9" s="46"/>
      <c r="G9" s="46"/>
      <c r="H9" s="46"/>
      <c r="I9" s="46"/>
      <c r="J9" s="46"/>
      <c r="O9" s="12"/>
      <c r="AB9" s="14"/>
      <c r="AC9" s="14"/>
      <c r="AD9" s="14"/>
      <c r="AE9" s="14"/>
      <c r="AF9" s="1"/>
      <c r="AG9" s="1"/>
      <c r="AH9" s="1"/>
    </row>
    <row r="10" spans="1:139" ht="14.1" customHeight="1" x14ac:dyDescent="0.2">
      <c r="A10" s="73">
        <v>45</v>
      </c>
      <c r="B10" s="74" t="s">
        <v>425</v>
      </c>
      <c r="C10" s="70" t="s">
        <v>519</v>
      </c>
      <c r="D10" s="70" t="s">
        <v>38</v>
      </c>
      <c r="E10" s="71" t="s">
        <v>240</v>
      </c>
      <c r="F10" s="46"/>
      <c r="G10" s="46"/>
      <c r="H10" s="46"/>
      <c r="I10" s="46"/>
      <c r="J10" s="46"/>
      <c r="O10" s="12"/>
      <c r="AB10" s="14"/>
      <c r="AC10" s="14"/>
      <c r="AD10" s="14"/>
      <c r="AE10" s="14"/>
      <c r="AF10" s="1"/>
      <c r="AG10" s="1"/>
      <c r="AH10" s="1"/>
    </row>
    <row r="11" spans="1:139" ht="14.1" customHeight="1" x14ac:dyDescent="0.2">
      <c r="A11" s="73">
        <v>55</v>
      </c>
      <c r="B11" s="74" t="s">
        <v>73</v>
      </c>
      <c r="C11" s="70" t="s">
        <v>564</v>
      </c>
      <c r="D11" s="70" t="s">
        <v>313</v>
      </c>
      <c r="E11" s="71" t="s">
        <v>236</v>
      </c>
      <c r="F11" s="46"/>
      <c r="G11" s="46"/>
      <c r="H11" s="46"/>
      <c r="I11" s="46"/>
      <c r="J11" s="46"/>
      <c r="O11" s="12"/>
      <c r="AB11" s="14"/>
      <c r="AC11" s="14"/>
      <c r="AD11" s="14"/>
      <c r="AE11" s="14"/>
      <c r="AF11" s="1"/>
      <c r="AG11" s="1"/>
      <c r="AH11" s="1"/>
    </row>
    <row r="12" spans="1:139" ht="14.1" customHeight="1" x14ac:dyDescent="0.2">
      <c r="A12" s="73">
        <v>49</v>
      </c>
      <c r="B12" s="74" t="s">
        <v>432</v>
      </c>
      <c r="C12" s="70" t="s">
        <v>433</v>
      </c>
      <c r="D12" s="70" t="s">
        <v>434</v>
      </c>
      <c r="E12" s="71" t="s">
        <v>435</v>
      </c>
      <c r="F12" s="46"/>
      <c r="G12" s="46"/>
      <c r="H12" s="46"/>
      <c r="I12" s="46"/>
      <c r="J12" s="46"/>
      <c r="V12" s="12"/>
      <c r="AI12" s="14"/>
      <c r="AJ12" s="14"/>
      <c r="AK12" s="14"/>
      <c r="AL12" s="14"/>
    </row>
    <row r="13" spans="1:139" ht="14.1" customHeight="1" x14ac:dyDescent="0.2">
      <c r="A13" s="73">
        <v>300</v>
      </c>
      <c r="B13" s="74" t="s">
        <v>124</v>
      </c>
      <c r="C13" s="70" t="s">
        <v>565</v>
      </c>
      <c r="D13" s="70" t="s">
        <v>144</v>
      </c>
      <c r="E13" s="71" t="s">
        <v>237</v>
      </c>
      <c r="F13" s="46"/>
      <c r="G13" s="46"/>
      <c r="H13" s="46"/>
      <c r="I13" s="46"/>
      <c r="J13" s="46"/>
      <c r="V13" s="12"/>
      <c r="AI13" s="14"/>
      <c r="AJ13" s="14"/>
      <c r="AK13" s="14"/>
      <c r="AL13" s="14"/>
    </row>
    <row r="14" spans="1:139" ht="14.1" customHeight="1" x14ac:dyDescent="0.2">
      <c r="A14" s="73">
        <v>300</v>
      </c>
      <c r="B14" s="74" t="s">
        <v>124</v>
      </c>
      <c r="C14" s="70" t="s">
        <v>566</v>
      </c>
      <c r="D14" s="70" t="s">
        <v>132</v>
      </c>
      <c r="E14" s="71" t="s">
        <v>238</v>
      </c>
      <c r="F14" s="46"/>
      <c r="G14" s="46"/>
      <c r="H14" s="46"/>
      <c r="I14" s="46"/>
      <c r="J14" s="46"/>
      <c r="V14" s="12"/>
      <c r="AI14" s="14"/>
      <c r="AJ14" s="14"/>
      <c r="AK14" s="14"/>
      <c r="AL14" s="14"/>
    </row>
    <row r="15" spans="1:139" ht="14.1" customHeight="1" x14ac:dyDescent="0.2">
      <c r="A15" s="73">
        <v>65</v>
      </c>
      <c r="B15" s="74" t="s">
        <v>15</v>
      </c>
      <c r="C15" s="70" t="s">
        <v>424</v>
      </c>
      <c r="D15" s="70" t="s">
        <v>45</v>
      </c>
      <c r="E15" s="71" t="s">
        <v>239</v>
      </c>
      <c r="F15" s="46"/>
      <c r="G15" s="46"/>
      <c r="H15" s="46"/>
      <c r="I15" s="46"/>
      <c r="J15" s="46"/>
      <c r="V15" s="12"/>
      <c r="AI15" s="14"/>
      <c r="AJ15" s="14"/>
      <c r="AK15" s="14"/>
      <c r="AL15" s="14"/>
    </row>
    <row r="16" spans="1:139" ht="14.1" customHeight="1" x14ac:dyDescent="0.2">
      <c r="A16" s="73">
        <v>127</v>
      </c>
      <c r="B16" s="74" t="s">
        <v>484</v>
      </c>
      <c r="C16" s="70" t="s">
        <v>567</v>
      </c>
      <c r="D16" s="70" t="s">
        <v>245</v>
      </c>
      <c r="E16" s="71" t="s">
        <v>482</v>
      </c>
      <c r="F16" s="46"/>
      <c r="G16" s="46"/>
      <c r="H16" s="46"/>
      <c r="I16" s="46"/>
      <c r="J16" s="46"/>
      <c r="V16" s="12"/>
      <c r="AI16" s="14"/>
      <c r="AJ16" s="14"/>
      <c r="AK16" s="14"/>
      <c r="AL16" s="14"/>
    </row>
    <row r="17" spans="1:38" ht="14.1" customHeight="1" x14ac:dyDescent="0.2">
      <c r="A17" s="73">
        <v>145</v>
      </c>
      <c r="B17" s="74" t="s">
        <v>9</v>
      </c>
      <c r="C17" s="70" t="s">
        <v>528</v>
      </c>
      <c r="D17" s="70" t="s">
        <v>319</v>
      </c>
      <c r="E17" s="71" t="s">
        <v>246</v>
      </c>
      <c r="F17" s="46"/>
      <c r="G17" s="46"/>
      <c r="H17" s="46"/>
      <c r="I17" s="46"/>
      <c r="J17" s="46"/>
      <c r="V17" s="12"/>
      <c r="AI17" s="14"/>
      <c r="AJ17" s="14"/>
      <c r="AK17" s="14"/>
      <c r="AL17" s="14"/>
    </row>
    <row r="18" spans="1:38" ht="14.1" customHeight="1" x14ac:dyDescent="0.2">
      <c r="A18" s="73">
        <v>148</v>
      </c>
      <c r="B18" s="74" t="s">
        <v>516</v>
      </c>
      <c r="C18" s="70" t="s">
        <v>518</v>
      </c>
      <c r="D18" s="70" t="s">
        <v>517</v>
      </c>
      <c r="E18" s="71"/>
      <c r="F18" s="46"/>
      <c r="G18" s="46"/>
      <c r="H18" s="46"/>
      <c r="I18" s="46"/>
      <c r="J18" s="46"/>
      <c r="V18" s="12"/>
      <c r="AI18" s="14"/>
      <c r="AJ18" s="14"/>
      <c r="AK18" s="14"/>
      <c r="AL18" s="14"/>
    </row>
    <row r="19" spans="1:38" ht="14.1" customHeight="1" x14ac:dyDescent="0.2">
      <c r="A19" s="73">
        <v>309</v>
      </c>
      <c r="B19" s="74" t="s">
        <v>529</v>
      </c>
      <c r="C19" s="70" t="s">
        <v>489</v>
      </c>
      <c r="D19" s="70" t="s">
        <v>487</v>
      </c>
      <c r="E19" s="71" t="s">
        <v>488</v>
      </c>
      <c r="F19" s="46"/>
      <c r="G19" s="46"/>
      <c r="H19" s="46"/>
      <c r="I19" s="46"/>
      <c r="J19" s="46"/>
      <c r="V19" s="12"/>
      <c r="AI19" s="14"/>
      <c r="AJ19" s="14"/>
      <c r="AK19" s="14"/>
      <c r="AL19" s="14"/>
    </row>
    <row r="20" spans="1:38" ht="14.1" customHeight="1" outlineLevel="1" x14ac:dyDescent="0.2">
      <c r="A20" s="73">
        <v>160</v>
      </c>
      <c r="B20" s="74" t="s">
        <v>65</v>
      </c>
      <c r="C20" s="70" t="s">
        <v>247</v>
      </c>
      <c r="D20" s="70" t="s">
        <v>86</v>
      </c>
      <c r="E20" s="71" t="s">
        <v>248</v>
      </c>
      <c r="F20" s="46"/>
      <c r="G20" s="46"/>
      <c r="H20" s="46"/>
      <c r="I20" s="46"/>
      <c r="J20" s="46"/>
      <c r="V20" s="12"/>
      <c r="AI20" s="14"/>
      <c r="AJ20" s="14"/>
      <c r="AK20" s="14"/>
      <c r="AL20" s="14"/>
    </row>
    <row r="21" spans="1:38" ht="14.1" customHeight="1" outlineLevel="1" x14ac:dyDescent="0.2">
      <c r="A21" s="73">
        <v>645</v>
      </c>
      <c r="B21" s="74" t="s">
        <v>1</v>
      </c>
      <c r="C21" s="70" t="s">
        <v>568</v>
      </c>
      <c r="D21" s="70" t="s">
        <v>34</v>
      </c>
      <c r="E21" s="71" t="s">
        <v>249</v>
      </c>
      <c r="F21" s="46"/>
      <c r="G21" s="46"/>
      <c r="H21" s="46"/>
      <c r="I21" s="46"/>
      <c r="J21" s="46"/>
      <c r="V21" s="12"/>
      <c r="AI21" s="14"/>
      <c r="AJ21" s="14"/>
      <c r="AK21" s="14"/>
      <c r="AL21" s="14"/>
    </row>
    <row r="22" spans="1:38" ht="14.1" customHeight="1" outlineLevel="1" x14ac:dyDescent="0.2">
      <c r="A22" s="73">
        <v>645</v>
      </c>
      <c r="B22" s="74" t="s">
        <v>427</v>
      </c>
      <c r="C22" s="70" t="s">
        <v>569</v>
      </c>
      <c r="D22" s="70" t="s">
        <v>135</v>
      </c>
      <c r="E22" s="71" t="s">
        <v>426</v>
      </c>
      <c r="F22" s="46"/>
      <c r="G22" s="46"/>
      <c r="H22" s="46"/>
      <c r="I22" s="46"/>
      <c r="J22" s="46"/>
      <c r="AI22" s="14"/>
      <c r="AJ22" s="14"/>
      <c r="AK22" s="14"/>
      <c r="AL22" s="14"/>
    </row>
    <row r="23" spans="1:38" ht="14.1" customHeight="1" outlineLevel="1" x14ac:dyDescent="0.2">
      <c r="A23" s="73">
        <v>170</v>
      </c>
      <c r="B23" s="74" t="s">
        <v>104</v>
      </c>
      <c r="C23" s="70" t="s">
        <v>490</v>
      </c>
      <c r="D23" s="70" t="s">
        <v>497</v>
      </c>
      <c r="E23" s="71" t="s">
        <v>428</v>
      </c>
      <c r="F23" s="46"/>
      <c r="G23" s="46"/>
      <c r="H23" s="46"/>
      <c r="I23" s="46"/>
      <c r="J23" s="46"/>
      <c r="AI23" s="14"/>
      <c r="AJ23" s="14"/>
      <c r="AK23" s="14"/>
      <c r="AL23" s="14"/>
    </row>
    <row r="24" spans="1:38" ht="14.1" customHeight="1" outlineLevel="1" x14ac:dyDescent="0.2">
      <c r="A24" s="73">
        <v>635</v>
      </c>
      <c r="B24" s="74" t="s">
        <v>23</v>
      </c>
      <c r="C24" s="70" t="s">
        <v>570</v>
      </c>
      <c r="D24" s="70" t="s">
        <v>50</v>
      </c>
      <c r="E24" s="71" t="s">
        <v>251</v>
      </c>
      <c r="F24" s="46"/>
      <c r="G24" s="46"/>
      <c r="H24" s="46"/>
      <c r="I24" s="46"/>
      <c r="J24" s="46"/>
      <c r="AI24" s="14"/>
      <c r="AJ24" s="14"/>
      <c r="AK24" s="14"/>
      <c r="AL24" s="14"/>
    </row>
    <row r="25" spans="1:38" ht="14.1" customHeight="1" outlineLevel="1" x14ac:dyDescent="0.2">
      <c r="A25" s="73">
        <v>185</v>
      </c>
      <c r="B25" s="74" t="s">
        <v>72</v>
      </c>
      <c r="C25" s="70" t="s">
        <v>429</v>
      </c>
      <c r="D25" s="70" t="s">
        <v>96</v>
      </c>
      <c r="E25" s="71" t="s">
        <v>320</v>
      </c>
      <c r="F25" s="46"/>
      <c r="G25" s="46"/>
      <c r="H25" s="46"/>
      <c r="I25" s="46"/>
      <c r="J25" s="46"/>
      <c r="AI25" s="14"/>
      <c r="AJ25" s="14"/>
      <c r="AK25" s="14"/>
      <c r="AL25" s="14"/>
    </row>
    <row r="26" spans="1:38" ht="14.1" customHeight="1" outlineLevel="1" x14ac:dyDescent="0.2">
      <c r="A26" s="73">
        <v>190</v>
      </c>
      <c r="B26" s="74" t="s">
        <v>105</v>
      </c>
      <c r="C26" s="70" t="s">
        <v>571</v>
      </c>
      <c r="D26" s="70" t="s">
        <v>127</v>
      </c>
      <c r="E26" s="71" t="s">
        <v>252</v>
      </c>
      <c r="F26" s="46"/>
      <c r="G26" s="46"/>
      <c r="H26" s="46"/>
      <c r="I26" s="46"/>
      <c r="J26" s="46"/>
      <c r="AI26" s="14"/>
      <c r="AJ26" s="14"/>
      <c r="AK26" s="14"/>
      <c r="AL26" s="14"/>
    </row>
    <row r="27" spans="1:38" ht="14.1" customHeight="1" outlineLevel="1" x14ac:dyDescent="0.2">
      <c r="A27" s="73">
        <v>423</v>
      </c>
      <c r="B27" s="74" t="s">
        <v>430</v>
      </c>
      <c r="C27" s="70" t="s">
        <v>572</v>
      </c>
      <c r="D27" s="70" t="s">
        <v>140</v>
      </c>
      <c r="E27" s="71" t="s">
        <v>431</v>
      </c>
      <c r="F27" s="46"/>
      <c r="G27" s="46"/>
      <c r="H27" s="46"/>
      <c r="I27" s="46"/>
      <c r="J27" s="46"/>
      <c r="AI27" s="14"/>
      <c r="AJ27" s="14"/>
      <c r="AK27" s="14"/>
      <c r="AL27" s="14"/>
    </row>
    <row r="28" spans="1:38" ht="14.1" customHeight="1" outlineLevel="1" x14ac:dyDescent="0.2">
      <c r="A28" s="73">
        <v>580</v>
      </c>
      <c r="B28" s="74" t="s">
        <v>628</v>
      </c>
      <c r="C28" s="70" t="s">
        <v>573</v>
      </c>
      <c r="D28" s="70" t="s">
        <v>413</v>
      </c>
      <c r="E28" s="71" t="s">
        <v>318</v>
      </c>
      <c r="F28" s="46"/>
      <c r="G28" s="46"/>
      <c r="H28" s="46"/>
      <c r="I28" s="46"/>
      <c r="J28" s="46"/>
      <c r="AG28" s="15"/>
      <c r="AI28" s="14"/>
      <c r="AJ28" s="14"/>
      <c r="AK28" s="14"/>
      <c r="AL28" s="14"/>
    </row>
    <row r="29" spans="1:38" ht="14.1" customHeight="1" outlineLevel="1" x14ac:dyDescent="0.2">
      <c r="A29" s="73">
        <v>580</v>
      </c>
      <c r="B29" s="74" t="s">
        <v>312</v>
      </c>
      <c r="C29" s="70" t="s">
        <v>574</v>
      </c>
      <c r="D29" s="70" t="s">
        <v>481</v>
      </c>
      <c r="E29" s="71"/>
      <c r="F29" s="46"/>
      <c r="G29" s="46"/>
      <c r="H29" s="46"/>
      <c r="I29" s="46"/>
      <c r="J29" s="46"/>
      <c r="AI29" s="14"/>
      <c r="AJ29" s="14"/>
      <c r="AK29" s="14"/>
      <c r="AL29" s="14"/>
    </row>
    <row r="30" spans="1:38" ht="14.1" customHeight="1" outlineLevel="1" x14ac:dyDescent="0.2">
      <c r="A30" s="73">
        <v>580</v>
      </c>
      <c r="B30" s="74" t="s">
        <v>103</v>
      </c>
      <c r="C30" s="70" t="s">
        <v>241</v>
      </c>
      <c r="D30" s="70" t="s">
        <v>242</v>
      </c>
      <c r="E30" s="71" t="s">
        <v>243</v>
      </c>
      <c r="F30" s="46"/>
      <c r="G30" s="46"/>
      <c r="H30" s="46"/>
      <c r="I30" s="46"/>
      <c r="J30" s="46"/>
      <c r="AI30" s="14"/>
      <c r="AJ30" s="14"/>
      <c r="AK30" s="14"/>
      <c r="AL30" s="14"/>
    </row>
    <row r="31" spans="1:38" ht="14.1" customHeight="1" outlineLevel="1" x14ac:dyDescent="0.2">
      <c r="A31" s="73">
        <v>580</v>
      </c>
      <c r="B31" s="74" t="s">
        <v>117</v>
      </c>
      <c r="C31" s="70" t="s">
        <v>624</v>
      </c>
      <c r="D31" s="70" t="s">
        <v>137</v>
      </c>
      <c r="E31" s="71" t="s">
        <v>244</v>
      </c>
      <c r="F31" s="46"/>
      <c r="G31" s="46"/>
      <c r="H31" s="46"/>
      <c r="I31" s="46"/>
      <c r="J31" s="46"/>
      <c r="AI31" s="14"/>
      <c r="AJ31" s="14"/>
      <c r="AK31" s="14"/>
      <c r="AL31" s="14"/>
    </row>
    <row r="32" spans="1:38" ht="14.1" customHeight="1" outlineLevel="1" x14ac:dyDescent="0.2">
      <c r="A32" s="73">
        <v>580</v>
      </c>
      <c r="B32" s="74" t="s">
        <v>414</v>
      </c>
      <c r="C32" s="70" t="s">
        <v>608</v>
      </c>
      <c r="D32" s="70" t="s">
        <v>527</v>
      </c>
      <c r="E32" s="71" t="s">
        <v>250</v>
      </c>
      <c r="F32" s="46"/>
      <c r="G32" s="46"/>
      <c r="H32" s="46"/>
      <c r="I32" s="46"/>
      <c r="J32" s="46"/>
      <c r="AI32" s="14"/>
      <c r="AJ32" s="14"/>
      <c r="AK32" s="14"/>
      <c r="AL32" s="14"/>
    </row>
    <row r="33" spans="1:38" ht="14.1" customHeight="1" outlineLevel="1" x14ac:dyDescent="0.2">
      <c r="A33" s="73">
        <v>580</v>
      </c>
      <c r="B33" s="74" t="s">
        <v>303</v>
      </c>
      <c r="C33" s="70" t="s">
        <v>575</v>
      </c>
      <c r="D33" s="70" t="s">
        <v>415</v>
      </c>
      <c r="E33" s="71" t="s">
        <v>416</v>
      </c>
      <c r="F33" s="46"/>
      <c r="G33" s="46"/>
      <c r="H33" s="46"/>
      <c r="I33" s="46"/>
      <c r="J33" s="46"/>
      <c r="AI33" s="14"/>
      <c r="AJ33" s="14"/>
      <c r="AK33" s="14"/>
      <c r="AL33" s="14"/>
    </row>
    <row r="34" spans="1:38" ht="14.1" customHeight="1" outlineLevel="1" x14ac:dyDescent="0.2">
      <c r="A34" s="73">
        <v>580</v>
      </c>
      <c r="B34" s="74" t="s">
        <v>541</v>
      </c>
      <c r="C34" s="70" t="s">
        <v>576</v>
      </c>
      <c r="D34" s="70" t="s">
        <v>353</v>
      </c>
      <c r="E34" s="71" t="s">
        <v>253</v>
      </c>
      <c r="F34" s="46"/>
      <c r="G34" s="46"/>
      <c r="H34" s="46"/>
      <c r="I34" s="46"/>
      <c r="J34" s="46"/>
      <c r="AI34" s="14"/>
      <c r="AJ34" s="14"/>
      <c r="AK34" s="14"/>
      <c r="AL34" s="14"/>
    </row>
    <row r="35" spans="1:38" ht="14.1" customHeight="1" outlineLevel="1" x14ac:dyDescent="0.2">
      <c r="A35" s="73">
        <v>580</v>
      </c>
      <c r="B35" s="74" t="s">
        <v>417</v>
      </c>
      <c r="C35" s="70" t="s">
        <v>241</v>
      </c>
      <c r="D35" s="70" t="s">
        <v>418</v>
      </c>
      <c r="E35" s="71" t="s">
        <v>242</v>
      </c>
      <c r="F35" s="46"/>
      <c r="G35" s="46"/>
      <c r="H35" s="46"/>
      <c r="I35" s="46"/>
      <c r="J35" s="46"/>
      <c r="AI35" s="14"/>
      <c r="AJ35" s="14"/>
      <c r="AK35" s="14"/>
      <c r="AL35" s="14"/>
    </row>
    <row r="36" spans="1:38" ht="14.1" customHeight="1" outlineLevel="1" x14ac:dyDescent="0.2">
      <c r="A36" s="73">
        <v>580</v>
      </c>
      <c r="B36" s="74" t="s">
        <v>423</v>
      </c>
      <c r="C36" s="70" t="s">
        <v>573</v>
      </c>
      <c r="D36" s="70" t="s">
        <v>344</v>
      </c>
      <c r="E36" s="71"/>
      <c r="F36" s="46"/>
      <c r="G36" s="46"/>
      <c r="H36" s="46"/>
      <c r="I36" s="46"/>
      <c r="J36" s="46"/>
      <c r="AI36" s="14"/>
      <c r="AJ36" s="14"/>
      <c r="AK36" s="14"/>
      <c r="AL36" s="14"/>
    </row>
    <row r="37" spans="1:38" ht="14.1" customHeight="1" outlineLevel="1" x14ac:dyDescent="0.2">
      <c r="A37" s="73">
        <v>580</v>
      </c>
      <c r="B37" s="74" t="s">
        <v>419</v>
      </c>
      <c r="C37" s="70" t="s">
        <v>420</v>
      </c>
      <c r="D37" s="70" t="s">
        <v>254</v>
      </c>
      <c r="E37" s="71" t="s">
        <v>255</v>
      </c>
      <c r="F37" s="46"/>
      <c r="G37" s="46"/>
      <c r="H37" s="46"/>
      <c r="I37" s="46"/>
      <c r="J37" s="46"/>
      <c r="AI37" s="14"/>
      <c r="AJ37" s="14"/>
      <c r="AK37" s="14"/>
      <c r="AL37" s="14"/>
    </row>
    <row r="38" spans="1:38" ht="14.1" customHeight="1" outlineLevel="1" x14ac:dyDescent="0.2">
      <c r="A38" s="73">
        <v>580</v>
      </c>
      <c r="B38" s="74" t="s">
        <v>421</v>
      </c>
      <c r="C38" s="70" t="s">
        <v>577</v>
      </c>
      <c r="D38" s="70" t="s">
        <v>136</v>
      </c>
      <c r="E38" s="71" t="s">
        <v>295</v>
      </c>
      <c r="F38" s="46"/>
      <c r="G38" s="46"/>
      <c r="H38" s="46"/>
      <c r="I38" s="46"/>
      <c r="J38" s="46"/>
      <c r="AI38" s="14"/>
      <c r="AJ38" s="14"/>
      <c r="AK38" s="14"/>
      <c r="AL38" s="14"/>
    </row>
    <row r="39" spans="1:38" ht="14.1" customHeight="1" outlineLevel="1" x14ac:dyDescent="0.2">
      <c r="A39" s="73">
        <v>580</v>
      </c>
      <c r="B39" s="74" t="s">
        <v>422</v>
      </c>
      <c r="C39" s="70" t="s">
        <v>316</v>
      </c>
      <c r="D39" s="70" t="s">
        <v>281</v>
      </c>
      <c r="E39" s="71" t="s">
        <v>282</v>
      </c>
      <c r="F39" s="46"/>
      <c r="G39" s="46"/>
      <c r="H39" s="46"/>
      <c r="I39" s="46"/>
      <c r="J39" s="46"/>
      <c r="AI39" s="14"/>
      <c r="AJ39" s="14"/>
      <c r="AK39" s="14"/>
      <c r="AL39" s="14"/>
    </row>
    <row r="40" spans="1:38" ht="14.1" customHeight="1" outlineLevel="1" x14ac:dyDescent="0.2">
      <c r="A40" s="73">
        <v>580</v>
      </c>
      <c r="B40" s="75" t="s">
        <v>302</v>
      </c>
      <c r="C40" s="70" t="s">
        <v>573</v>
      </c>
      <c r="D40" s="70" t="s">
        <v>317</v>
      </c>
      <c r="E40" s="71" t="s">
        <v>318</v>
      </c>
      <c r="F40" s="46"/>
      <c r="G40" s="46"/>
      <c r="H40" s="46"/>
      <c r="I40" s="46"/>
      <c r="J40" s="46"/>
      <c r="AI40" s="14"/>
      <c r="AJ40" s="14"/>
      <c r="AK40" s="14"/>
      <c r="AL40" s="14"/>
    </row>
    <row r="41" spans="1:38" ht="14.1" customHeight="1" outlineLevel="1" x14ac:dyDescent="0.2">
      <c r="A41" s="73">
        <v>220</v>
      </c>
      <c r="B41" s="75" t="s">
        <v>69</v>
      </c>
      <c r="C41" s="70" t="s">
        <v>578</v>
      </c>
      <c r="D41" s="70" t="s">
        <v>91</v>
      </c>
      <c r="E41" s="71" t="s">
        <v>383</v>
      </c>
      <c r="F41" s="46"/>
      <c r="G41" s="46"/>
      <c r="H41" s="46"/>
      <c r="I41" s="46"/>
      <c r="J41" s="46"/>
      <c r="AI41" s="14"/>
      <c r="AJ41" s="14"/>
      <c r="AK41" s="14"/>
      <c r="AL41" s="14"/>
    </row>
    <row r="42" spans="1:38" ht="14.1" customHeight="1" outlineLevel="1" x14ac:dyDescent="0.2">
      <c r="A42" s="73">
        <v>215</v>
      </c>
      <c r="B42" s="74" t="s">
        <v>10</v>
      </c>
      <c r="C42" s="70" t="s">
        <v>494</v>
      </c>
      <c r="D42" s="70" t="s">
        <v>54</v>
      </c>
      <c r="E42" s="71" t="s">
        <v>278</v>
      </c>
      <c r="F42" s="46"/>
      <c r="G42" s="46"/>
      <c r="H42" s="46"/>
      <c r="I42" s="46"/>
      <c r="J42" s="46"/>
      <c r="AI42" s="14"/>
      <c r="AJ42" s="14"/>
      <c r="AK42" s="14"/>
      <c r="AL42" s="14"/>
    </row>
    <row r="43" spans="1:38" ht="14.1" customHeight="1" outlineLevel="1" x14ac:dyDescent="0.2">
      <c r="A43" s="73">
        <v>292</v>
      </c>
      <c r="B43" s="75" t="s">
        <v>436</v>
      </c>
      <c r="C43" s="70" t="s">
        <v>257</v>
      </c>
      <c r="D43" s="70" t="s">
        <v>89</v>
      </c>
      <c r="E43" s="71" t="s">
        <v>437</v>
      </c>
      <c r="F43" s="46"/>
      <c r="G43" s="46"/>
      <c r="H43" s="46"/>
      <c r="I43" s="46"/>
      <c r="J43" s="46"/>
      <c r="AI43" s="14"/>
      <c r="AJ43" s="14"/>
      <c r="AK43" s="14"/>
      <c r="AL43" s="14"/>
    </row>
    <row r="44" spans="1:38" ht="14.1" customHeight="1" outlineLevel="1" x14ac:dyDescent="0.2">
      <c r="A44" s="73">
        <v>131</v>
      </c>
      <c r="B44" s="75" t="s">
        <v>58</v>
      </c>
      <c r="C44" s="70" t="s">
        <v>354</v>
      </c>
      <c r="D44" s="70" t="s">
        <v>82</v>
      </c>
      <c r="E44" s="71" t="s">
        <v>258</v>
      </c>
      <c r="F44" s="46"/>
      <c r="G44" s="46"/>
      <c r="H44" s="46"/>
      <c r="I44" s="46"/>
      <c r="J44" s="46"/>
      <c r="AI44" s="14"/>
      <c r="AJ44" s="14"/>
      <c r="AK44" s="14"/>
      <c r="AL44" s="14"/>
    </row>
    <row r="45" spans="1:38" ht="14.1" customHeight="1" outlineLevel="1" x14ac:dyDescent="0.2">
      <c r="A45" s="73">
        <v>131</v>
      </c>
      <c r="B45" s="75" t="s">
        <v>369</v>
      </c>
      <c r="C45" s="70" t="s">
        <v>536</v>
      </c>
      <c r="D45" s="70" t="s">
        <v>82</v>
      </c>
      <c r="E45" s="71" t="s">
        <v>258</v>
      </c>
      <c r="F45" s="46"/>
      <c r="G45" s="46"/>
      <c r="H45" s="46"/>
      <c r="I45" s="46"/>
      <c r="J45" s="46"/>
      <c r="AI45" s="14"/>
      <c r="AJ45" s="14"/>
      <c r="AK45" s="14"/>
      <c r="AL45" s="14"/>
    </row>
    <row r="46" spans="1:38" ht="14.1" customHeight="1" outlineLevel="1" x14ac:dyDescent="0.2">
      <c r="A46" s="73">
        <v>131</v>
      </c>
      <c r="B46" s="75" t="s">
        <v>374</v>
      </c>
      <c r="C46" s="70" t="s">
        <v>395</v>
      </c>
      <c r="D46" s="70" t="s">
        <v>615</v>
      </c>
      <c r="E46" s="71"/>
      <c r="F46" s="46"/>
      <c r="G46" s="46"/>
      <c r="H46" s="46"/>
      <c r="I46" s="46"/>
      <c r="J46" s="46"/>
      <c r="AI46" s="14"/>
      <c r="AJ46" s="14"/>
      <c r="AK46" s="14"/>
      <c r="AL46" s="14"/>
    </row>
    <row r="47" spans="1:38" ht="14.1" customHeight="1" outlineLevel="1" x14ac:dyDescent="0.2">
      <c r="A47" s="73">
        <v>131</v>
      </c>
      <c r="B47" s="75" t="s">
        <v>370</v>
      </c>
      <c r="C47" s="70" t="s">
        <v>634</v>
      </c>
      <c r="D47" s="70" t="s">
        <v>371</v>
      </c>
      <c r="E47" s="71" t="s">
        <v>372</v>
      </c>
      <c r="F47" s="46"/>
      <c r="G47" s="46"/>
      <c r="H47" s="46"/>
      <c r="I47" s="46"/>
      <c r="J47" s="46"/>
      <c r="AI47" s="14"/>
      <c r="AJ47" s="14"/>
      <c r="AK47" s="14"/>
      <c r="AL47" s="14"/>
    </row>
    <row r="48" spans="1:38" ht="14.1" customHeight="1" outlineLevel="1" x14ac:dyDescent="0.2">
      <c r="A48" s="73">
        <v>131</v>
      </c>
      <c r="B48" s="75" t="s">
        <v>373</v>
      </c>
      <c r="C48" s="70" t="s">
        <v>635</v>
      </c>
      <c r="D48" s="70" t="s">
        <v>438</v>
      </c>
      <c r="E48" s="71" t="s">
        <v>264</v>
      </c>
      <c r="F48" s="46"/>
      <c r="G48" s="46"/>
      <c r="H48" s="46"/>
      <c r="I48" s="46"/>
      <c r="J48" s="46"/>
      <c r="AI48" s="14"/>
      <c r="AJ48" s="14"/>
      <c r="AK48" s="14"/>
      <c r="AL48" s="14"/>
    </row>
    <row r="49" spans="1:251" ht="14.1" customHeight="1" outlineLevel="1" x14ac:dyDescent="0.2">
      <c r="A49" s="73">
        <v>125</v>
      </c>
      <c r="B49" s="74" t="s">
        <v>2</v>
      </c>
      <c r="C49" s="70" t="s">
        <v>579</v>
      </c>
      <c r="D49" s="70" t="s">
        <v>355</v>
      </c>
      <c r="E49" s="71" t="s">
        <v>261</v>
      </c>
      <c r="F49" s="46"/>
      <c r="G49" s="46"/>
      <c r="H49" s="46"/>
      <c r="I49" s="46"/>
      <c r="J49" s="46"/>
      <c r="AI49" s="14"/>
      <c r="AJ49" s="14"/>
      <c r="AK49" s="14"/>
      <c r="AL49" s="14"/>
    </row>
    <row r="50" spans="1:251" ht="14.1" customHeight="1" outlineLevel="1" x14ac:dyDescent="0.2">
      <c r="A50" s="73">
        <v>585</v>
      </c>
      <c r="B50" s="74" t="s">
        <v>440</v>
      </c>
      <c r="C50" s="70" t="s">
        <v>356</v>
      </c>
      <c r="D50" s="70" t="s">
        <v>612</v>
      </c>
      <c r="E50" s="71" t="s">
        <v>262</v>
      </c>
      <c r="F50" s="46"/>
      <c r="G50" s="46"/>
      <c r="H50" s="46"/>
      <c r="I50" s="46"/>
      <c r="J50" s="46"/>
      <c r="AI50" s="14"/>
      <c r="AJ50" s="14"/>
      <c r="AK50" s="14"/>
      <c r="AL50" s="14"/>
    </row>
    <row r="51" spans="1:251" ht="14.1" customHeight="1" outlineLevel="1" x14ac:dyDescent="0.2">
      <c r="A51" s="73">
        <v>585</v>
      </c>
      <c r="B51" s="75" t="s">
        <v>301</v>
      </c>
      <c r="C51" s="70" t="s">
        <v>530</v>
      </c>
      <c r="D51" s="70" t="s">
        <v>614</v>
      </c>
      <c r="E51" s="71" t="s">
        <v>613</v>
      </c>
      <c r="F51" s="46"/>
      <c r="G51" s="46"/>
      <c r="H51" s="46"/>
      <c r="I51" s="46"/>
      <c r="J51" s="46"/>
      <c r="AI51" s="14"/>
      <c r="AJ51" s="14"/>
      <c r="AK51" s="14"/>
      <c r="AL51" s="14"/>
    </row>
    <row r="52" spans="1:251" ht="14.1" customHeight="1" outlineLevel="1" x14ac:dyDescent="0.2">
      <c r="A52" s="73">
        <v>830</v>
      </c>
      <c r="B52" s="75" t="s">
        <v>113</v>
      </c>
      <c r="C52" s="70" t="s">
        <v>439</v>
      </c>
      <c r="D52" s="70" t="s">
        <v>134</v>
      </c>
      <c r="E52" s="71" t="s">
        <v>263</v>
      </c>
      <c r="F52" s="46"/>
      <c r="G52" s="46"/>
      <c r="H52" s="46"/>
      <c r="I52" s="46"/>
      <c r="J52" s="46"/>
      <c r="AI52" s="14"/>
      <c r="AJ52" s="14"/>
      <c r="AK52" s="14"/>
      <c r="AL52" s="14"/>
    </row>
    <row r="53" spans="1:251" ht="14.1" customHeight="1" outlineLevel="1" x14ac:dyDescent="0.2">
      <c r="A53" s="73">
        <v>265</v>
      </c>
      <c r="B53" s="75" t="s">
        <v>357</v>
      </c>
      <c r="C53" s="70" t="s">
        <v>375</v>
      </c>
      <c r="D53" s="70" t="s">
        <v>376</v>
      </c>
      <c r="E53" s="71" t="s">
        <v>265</v>
      </c>
      <c r="F53" s="46"/>
      <c r="G53" s="46"/>
      <c r="H53" s="46"/>
      <c r="I53" s="46"/>
      <c r="J53" s="46"/>
      <c r="AI53" s="14"/>
      <c r="AJ53" s="14"/>
      <c r="AK53" s="14"/>
      <c r="AL53" s="14"/>
    </row>
    <row r="54" spans="1:251" ht="14.1" customHeight="1" outlineLevel="1" x14ac:dyDescent="0.2">
      <c r="A54" s="73">
        <v>270</v>
      </c>
      <c r="B54" s="75" t="s">
        <v>115</v>
      </c>
      <c r="C54" s="70" t="s">
        <v>377</v>
      </c>
      <c r="D54" s="70" t="s">
        <v>378</v>
      </c>
      <c r="E54" s="71" t="s">
        <v>379</v>
      </c>
      <c r="F54" s="45"/>
      <c r="G54" s="51"/>
      <c r="H54" s="51"/>
      <c r="I54" s="51"/>
      <c r="J54" s="51"/>
      <c r="K54" s="7">
        <f t="shared" ref="K54:AH54" si="0">SUM(K4:K53)</f>
        <v>0</v>
      </c>
      <c r="L54" s="7">
        <f t="shared" si="0"/>
        <v>0</v>
      </c>
      <c r="M54" s="7">
        <f t="shared" si="0"/>
        <v>0</v>
      </c>
      <c r="N54" s="7">
        <f t="shared" si="0"/>
        <v>0</v>
      </c>
      <c r="O54" s="7">
        <f t="shared" si="0"/>
        <v>0</v>
      </c>
      <c r="P54" s="7">
        <f t="shared" si="0"/>
        <v>0</v>
      </c>
      <c r="Q54" s="7">
        <f t="shared" si="0"/>
        <v>0</v>
      </c>
      <c r="R54" s="7">
        <f t="shared" si="0"/>
        <v>0</v>
      </c>
      <c r="S54" s="7">
        <f t="shared" si="0"/>
        <v>0</v>
      </c>
      <c r="T54" s="7">
        <f t="shared" si="0"/>
        <v>0</v>
      </c>
      <c r="U54" s="7">
        <f t="shared" si="0"/>
        <v>0</v>
      </c>
      <c r="V54" s="7">
        <f t="shared" si="0"/>
        <v>0</v>
      </c>
      <c r="W54" s="7">
        <f t="shared" si="0"/>
        <v>0</v>
      </c>
      <c r="X54" s="7">
        <f t="shared" si="0"/>
        <v>0</v>
      </c>
      <c r="Y54" s="7">
        <f t="shared" si="0"/>
        <v>0</v>
      </c>
      <c r="Z54" s="7">
        <f t="shared" si="0"/>
        <v>0</v>
      </c>
      <c r="AA54" s="7">
        <f t="shared" si="0"/>
        <v>0</v>
      </c>
      <c r="AB54" s="7">
        <f t="shared" si="0"/>
        <v>0</v>
      </c>
      <c r="AC54" s="7">
        <f t="shared" si="0"/>
        <v>0</v>
      </c>
      <c r="AD54" s="7">
        <f t="shared" si="0"/>
        <v>0</v>
      </c>
      <c r="AE54" s="7">
        <f t="shared" si="0"/>
        <v>0</v>
      </c>
      <c r="AF54" s="7">
        <f t="shared" si="0"/>
        <v>0</v>
      </c>
      <c r="AG54" s="7">
        <f t="shared" si="0"/>
        <v>0</v>
      </c>
      <c r="AH54" s="7">
        <f t="shared" si="0"/>
        <v>0</v>
      </c>
      <c r="AI54" s="16"/>
      <c r="AJ54" s="14"/>
      <c r="AK54" s="14"/>
      <c r="AL54" s="14"/>
    </row>
    <row r="55" spans="1:251" ht="14.1" customHeight="1" outlineLevel="1" x14ac:dyDescent="0.2">
      <c r="A55" s="73">
        <v>270</v>
      </c>
      <c r="B55" s="75" t="s">
        <v>298</v>
      </c>
      <c r="C55" s="70" t="s">
        <v>311</v>
      </c>
      <c r="D55" s="70" t="s">
        <v>378</v>
      </c>
      <c r="E55" s="71" t="s">
        <v>379</v>
      </c>
      <c r="F55" s="52"/>
      <c r="K55" s="8"/>
      <c r="L55" s="8"/>
      <c r="M55" s="8"/>
      <c r="N55" s="8"/>
      <c r="O55" s="8" t="s">
        <v>56</v>
      </c>
      <c r="P55" s="8" t="s">
        <v>56</v>
      </c>
      <c r="Q55" s="8"/>
      <c r="R55" s="8"/>
      <c r="S55" s="8"/>
      <c r="T55" s="8"/>
      <c r="U55" s="8"/>
      <c r="V55" s="8"/>
      <c r="W55" s="8"/>
      <c r="X55" s="8"/>
      <c r="Y55" s="8"/>
      <c r="Z55" s="8"/>
      <c r="AA55" s="8"/>
      <c r="AB55" s="8"/>
      <c r="AC55" s="8"/>
      <c r="AD55" s="8"/>
      <c r="AE55" s="8"/>
      <c r="AF55" s="8"/>
      <c r="AG55" s="8"/>
      <c r="AH55" s="8"/>
      <c r="AI55" s="14"/>
      <c r="AJ55" s="14"/>
      <c r="AK55" s="14"/>
      <c r="AL55" s="14"/>
    </row>
    <row r="56" spans="1:251" ht="14.1" customHeight="1" outlineLevel="1" x14ac:dyDescent="0.2">
      <c r="A56" s="73">
        <v>285</v>
      </c>
      <c r="B56" s="74" t="s">
        <v>17</v>
      </c>
      <c r="C56" s="70" t="s">
        <v>531</v>
      </c>
      <c r="D56" s="70" t="s">
        <v>380</v>
      </c>
      <c r="E56" s="71" t="s">
        <v>266</v>
      </c>
      <c r="F56" s="52"/>
      <c r="O56" s="9" t="s">
        <v>56</v>
      </c>
      <c r="P56" s="9" t="s">
        <v>56</v>
      </c>
      <c r="AI56" s="14"/>
      <c r="AJ56" s="14"/>
      <c r="AK56" s="14"/>
      <c r="AL56" s="14"/>
    </row>
    <row r="57" spans="1:251" ht="14.1" customHeight="1" outlineLevel="1" x14ac:dyDescent="0.2">
      <c r="A57" s="73">
        <v>516</v>
      </c>
      <c r="B57" s="74" t="s">
        <v>228</v>
      </c>
      <c r="C57" s="70" t="s">
        <v>585</v>
      </c>
      <c r="D57" s="70" t="s">
        <v>222</v>
      </c>
      <c r="E57" s="71" t="s">
        <v>267</v>
      </c>
      <c r="F57" s="52"/>
      <c r="P57" s="9" t="s">
        <v>56</v>
      </c>
      <c r="AI57" s="14"/>
      <c r="AJ57" s="14"/>
      <c r="AK57" s="14"/>
      <c r="AL57" s="14"/>
    </row>
    <row r="58" spans="1:251" ht="14.1" customHeight="1" outlineLevel="1" x14ac:dyDescent="0.2">
      <c r="A58" s="73">
        <v>815</v>
      </c>
      <c r="B58" s="75" t="s">
        <v>499</v>
      </c>
      <c r="C58" s="70" t="s">
        <v>621</v>
      </c>
      <c r="D58" s="70" t="s">
        <v>90</v>
      </c>
      <c r="E58" s="71" t="s">
        <v>480</v>
      </c>
      <c r="F58" s="52"/>
      <c r="P58" s="9" t="s">
        <v>56</v>
      </c>
      <c r="AI58" s="14"/>
      <c r="AJ58" s="14"/>
      <c r="AK58" s="14"/>
      <c r="AL58" s="14"/>
    </row>
    <row r="59" spans="1:251" ht="14.1" customHeight="1" outlineLevel="1" x14ac:dyDescent="0.2">
      <c r="A59" s="73">
        <v>815</v>
      </c>
      <c r="B59" s="75" t="s">
        <v>498</v>
      </c>
      <c r="C59" s="70" t="s">
        <v>620</v>
      </c>
      <c r="D59" s="70" t="s">
        <v>90</v>
      </c>
      <c r="E59" s="71"/>
      <c r="F59" s="52"/>
      <c r="AI59" s="14"/>
      <c r="AJ59" s="14"/>
      <c r="AK59" s="14"/>
      <c r="AL59" s="14"/>
    </row>
    <row r="60" spans="1:251" ht="14.1" customHeight="1" outlineLevel="1" x14ac:dyDescent="0.2">
      <c r="A60" s="73">
        <v>290</v>
      </c>
      <c r="B60" s="75" t="s">
        <v>116</v>
      </c>
      <c r="C60" s="70" t="s">
        <v>311</v>
      </c>
      <c r="D60" s="70" t="s">
        <v>522</v>
      </c>
      <c r="E60" s="71"/>
      <c r="F60" s="52"/>
      <c r="AI60" s="14"/>
      <c r="AJ60" s="14"/>
      <c r="AK60" s="14"/>
      <c r="AL60" s="14"/>
    </row>
    <row r="61" spans="1:251" ht="14.1" customHeight="1" outlineLevel="1" x14ac:dyDescent="0.2">
      <c r="A61" s="73">
        <v>359</v>
      </c>
      <c r="B61" s="75" t="s">
        <v>358</v>
      </c>
      <c r="C61" s="70" t="s">
        <v>580</v>
      </c>
      <c r="D61" s="70" t="s">
        <v>39</v>
      </c>
      <c r="E61" s="71" t="s">
        <v>292</v>
      </c>
      <c r="F61" s="52"/>
      <c r="P61" s="9" t="s">
        <v>56</v>
      </c>
      <c r="AI61" s="14"/>
      <c r="AJ61" s="14"/>
      <c r="AK61" s="14"/>
      <c r="AL61" s="14"/>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row>
    <row r="62" spans="1:251" ht="14.1" customHeight="1" outlineLevel="1" x14ac:dyDescent="0.2">
      <c r="A62" s="73">
        <v>359</v>
      </c>
      <c r="B62" s="75" t="s">
        <v>403</v>
      </c>
      <c r="C62" s="70" t="s">
        <v>619</v>
      </c>
      <c r="D62" s="70" t="s">
        <v>404</v>
      </c>
      <c r="E62" s="71" t="s">
        <v>405</v>
      </c>
      <c r="F62" s="52"/>
      <c r="P62" s="9" t="s">
        <v>56</v>
      </c>
      <c r="AI62" s="14"/>
      <c r="AJ62" s="14"/>
      <c r="AK62" s="14"/>
      <c r="AL62" s="14"/>
    </row>
    <row r="63" spans="1:251" ht="14.1" customHeight="1" outlineLevel="1" x14ac:dyDescent="0.2">
      <c r="A63" s="73">
        <v>296</v>
      </c>
      <c r="B63" s="75" t="s">
        <v>118</v>
      </c>
      <c r="C63" s="70" t="s">
        <v>359</v>
      </c>
      <c r="D63" s="70" t="s">
        <v>139</v>
      </c>
      <c r="E63" s="71" t="s">
        <v>268</v>
      </c>
      <c r="F63" s="52"/>
      <c r="P63" s="9" t="s">
        <v>56</v>
      </c>
      <c r="AI63" s="14"/>
      <c r="AJ63" s="14"/>
      <c r="AK63" s="14"/>
      <c r="AL63" s="14"/>
    </row>
    <row r="64" spans="1:251" ht="14.1" customHeight="1" outlineLevel="1" x14ac:dyDescent="0.2">
      <c r="A64" s="73">
        <v>90</v>
      </c>
      <c r="B64" s="75" t="s">
        <v>626</v>
      </c>
      <c r="C64" s="70" t="s">
        <v>581</v>
      </c>
      <c r="D64" s="70" t="s">
        <v>143</v>
      </c>
      <c r="E64" s="71" t="s">
        <v>360</v>
      </c>
      <c r="F64" s="52"/>
      <c r="P64" s="9" t="s">
        <v>56</v>
      </c>
      <c r="AI64" s="14"/>
      <c r="AJ64" s="14"/>
      <c r="AK64" s="14"/>
      <c r="AL64" s="14"/>
    </row>
    <row r="65" spans="1:38" ht="14.1" customHeight="1" outlineLevel="1" x14ac:dyDescent="0.2">
      <c r="A65" s="73">
        <v>90</v>
      </c>
      <c r="B65" s="75" t="s">
        <v>540</v>
      </c>
      <c r="C65" s="70" t="s">
        <v>500</v>
      </c>
      <c r="D65" s="70" t="s">
        <v>537</v>
      </c>
      <c r="E65" s="71"/>
      <c r="F65" s="52"/>
      <c r="AI65" s="14"/>
      <c r="AJ65" s="14"/>
      <c r="AK65" s="14"/>
      <c r="AL65" s="14"/>
    </row>
    <row r="66" spans="1:38" ht="14.1" customHeight="1" outlineLevel="1" x14ac:dyDescent="0.2">
      <c r="A66" s="73">
        <v>90</v>
      </c>
      <c r="B66" s="75" t="s">
        <v>362</v>
      </c>
      <c r="C66" s="70" t="s">
        <v>361</v>
      </c>
      <c r="D66" s="70" t="s">
        <v>537</v>
      </c>
      <c r="E66" s="71"/>
      <c r="F66" s="52"/>
      <c r="AI66" s="14"/>
      <c r="AJ66" s="14"/>
      <c r="AK66" s="14"/>
      <c r="AL66" s="14"/>
    </row>
    <row r="67" spans="1:38" ht="14.1" customHeight="1" outlineLevel="1" x14ac:dyDescent="0.2">
      <c r="A67" s="73">
        <v>90</v>
      </c>
      <c r="B67" s="75" t="s">
        <v>538</v>
      </c>
      <c r="C67" s="70" t="s">
        <v>539</v>
      </c>
      <c r="D67" s="70" t="s">
        <v>604</v>
      </c>
      <c r="E67" s="71"/>
      <c r="F67" s="52"/>
      <c r="AI67" s="14"/>
      <c r="AJ67" s="14"/>
      <c r="AK67" s="14"/>
      <c r="AL67" s="14"/>
    </row>
    <row r="68" spans="1:38" ht="14.1" customHeight="1" outlineLevel="1" x14ac:dyDescent="0.2">
      <c r="A68" s="73">
        <v>90</v>
      </c>
      <c r="B68" s="75" t="s">
        <v>600</v>
      </c>
      <c r="C68" s="70" t="s">
        <v>532</v>
      </c>
      <c r="D68" s="70" t="s">
        <v>603</v>
      </c>
      <c r="E68" s="71"/>
      <c r="F68" s="52"/>
      <c r="AI68" s="14"/>
      <c r="AJ68" s="14"/>
      <c r="AK68" s="14"/>
      <c r="AL68" s="14"/>
    </row>
    <row r="69" spans="1:38" ht="14.1" customHeight="1" outlineLevel="1" x14ac:dyDescent="0.2">
      <c r="A69" s="73">
        <v>90</v>
      </c>
      <c r="B69" s="75" t="s">
        <v>601</v>
      </c>
      <c r="C69" s="70" t="s">
        <v>532</v>
      </c>
      <c r="D69" s="70" t="s">
        <v>602</v>
      </c>
      <c r="E69" s="71"/>
      <c r="F69" s="52"/>
      <c r="AI69" s="14"/>
      <c r="AJ69" s="14"/>
      <c r="AK69" s="14"/>
      <c r="AL69" s="14"/>
    </row>
    <row r="70" spans="1:38" ht="14.1" customHeight="1" outlineLevel="1" x14ac:dyDescent="0.2">
      <c r="A70" s="73">
        <v>310</v>
      </c>
      <c r="B70" s="75" t="s">
        <v>305</v>
      </c>
      <c r="C70" s="70" t="s">
        <v>582</v>
      </c>
      <c r="D70" s="70" t="s">
        <v>126</v>
      </c>
      <c r="E70" s="71" t="s">
        <v>269</v>
      </c>
      <c r="F70" s="52"/>
      <c r="AI70" s="14"/>
      <c r="AJ70" s="14"/>
      <c r="AK70" s="14"/>
      <c r="AL70" s="14"/>
    </row>
    <row r="71" spans="1:38" ht="14.1" customHeight="1" outlineLevel="1" x14ac:dyDescent="0.2">
      <c r="A71" s="73">
        <v>315</v>
      </c>
      <c r="B71" s="74" t="s">
        <v>20</v>
      </c>
      <c r="C71" s="70" t="s">
        <v>618</v>
      </c>
      <c r="D71" s="70" t="s">
        <v>49</v>
      </c>
      <c r="E71" s="71" t="s">
        <v>270</v>
      </c>
      <c r="F71" s="52"/>
      <c r="AI71" s="14"/>
      <c r="AJ71" s="14"/>
      <c r="AK71" s="14"/>
      <c r="AL71" s="14"/>
    </row>
    <row r="72" spans="1:38" ht="14.1" customHeight="1" outlineLevel="1" x14ac:dyDescent="0.2">
      <c r="A72" s="73">
        <v>305</v>
      </c>
      <c r="B72" s="75" t="s">
        <v>123</v>
      </c>
      <c r="C72" s="70" t="s">
        <v>583</v>
      </c>
      <c r="D72" s="70" t="s">
        <v>142</v>
      </c>
      <c r="E72" s="71" t="s">
        <v>271</v>
      </c>
      <c r="F72" s="52"/>
      <c r="AI72" s="14"/>
      <c r="AJ72" s="14"/>
      <c r="AK72" s="14"/>
      <c r="AL72" s="14"/>
    </row>
    <row r="73" spans="1:38" ht="14.1" customHeight="1" outlineLevel="1" x14ac:dyDescent="0.2">
      <c r="A73" s="73">
        <v>305</v>
      </c>
      <c r="B73" s="76" t="s">
        <v>59</v>
      </c>
      <c r="C73" s="70" t="s">
        <v>386</v>
      </c>
      <c r="D73" s="70"/>
      <c r="E73" s="71"/>
      <c r="F73" s="52"/>
      <c r="AI73" s="14"/>
      <c r="AJ73" s="14"/>
      <c r="AK73" s="14"/>
      <c r="AL73" s="14"/>
    </row>
    <row r="74" spans="1:38" ht="14.1" customHeight="1" outlineLevel="1" x14ac:dyDescent="0.2">
      <c r="A74" s="73">
        <v>326</v>
      </c>
      <c r="B74" s="75" t="s">
        <v>109</v>
      </c>
      <c r="C74" s="70" t="s">
        <v>567</v>
      </c>
      <c r="D74" s="70" t="s">
        <v>129</v>
      </c>
      <c r="E74" s="71" t="s">
        <v>479</v>
      </c>
      <c r="AI74" s="14"/>
      <c r="AJ74" s="14"/>
      <c r="AK74" s="14"/>
      <c r="AL74" s="14"/>
    </row>
    <row r="75" spans="1:38" ht="14.1" customHeight="1" outlineLevel="1" x14ac:dyDescent="0.2">
      <c r="A75" s="73">
        <v>807</v>
      </c>
      <c r="B75" s="74" t="s">
        <v>13</v>
      </c>
      <c r="C75" s="70" t="s">
        <v>501</v>
      </c>
      <c r="D75" s="70" t="s">
        <v>44</v>
      </c>
      <c r="E75" s="71" t="s">
        <v>272</v>
      </c>
      <c r="F75" s="52"/>
      <c r="AI75" s="14"/>
      <c r="AJ75" s="14"/>
      <c r="AK75" s="14"/>
      <c r="AL75" s="14"/>
    </row>
    <row r="76" spans="1:38" ht="14.1" customHeight="1" outlineLevel="1" x14ac:dyDescent="0.2">
      <c r="A76" s="73">
        <v>340</v>
      </c>
      <c r="B76" s="75" t="s">
        <v>70</v>
      </c>
      <c r="C76" s="70" t="s">
        <v>273</v>
      </c>
      <c r="D76" s="70" t="s">
        <v>441</v>
      </c>
      <c r="E76" s="71" t="s">
        <v>274</v>
      </c>
      <c r="F76" s="52"/>
      <c r="AI76" s="14"/>
      <c r="AJ76" s="14"/>
      <c r="AK76" s="14"/>
      <c r="AL76" s="14"/>
    </row>
    <row r="77" spans="1:38" ht="14.1" customHeight="1" outlineLevel="1" x14ac:dyDescent="0.2">
      <c r="A77" s="73">
        <v>350</v>
      </c>
      <c r="B77" s="75" t="s">
        <v>108</v>
      </c>
      <c r="C77" s="70" t="s">
        <v>363</v>
      </c>
      <c r="D77" s="70" t="s">
        <v>83</v>
      </c>
      <c r="E77" s="71" t="s">
        <v>275</v>
      </c>
      <c r="F77" s="52"/>
      <c r="AI77" s="14"/>
      <c r="AJ77" s="14"/>
      <c r="AK77" s="14"/>
      <c r="AL77" s="14"/>
    </row>
    <row r="78" spans="1:38" ht="14.1" customHeight="1" outlineLevel="1" x14ac:dyDescent="0.2">
      <c r="A78" s="73">
        <v>350</v>
      </c>
      <c r="B78" s="76" t="s">
        <v>60</v>
      </c>
      <c r="C78" s="70" t="s">
        <v>363</v>
      </c>
      <c r="D78" s="70" t="s">
        <v>83</v>
      </c>
      <c r="E78" s="71" t="s">
        <v>275</v>
      </c>
      <c r="F78" s="52"/>
      <c r="AI78" s="14"/>
      <c r="AJ78" s="14"/>
      <c r="AK78" s="14"/>
      <c r="AL78" s="14"/>
    </row>
    <row r="79" spans="1:38" ht="14.1" customHeight="1" outlineLevel="1" x14ac:dyDescent="0.2">
      <c r="A79" s="73">
        <v>353</v>
      </c>
      <c r="B79" s="75" t="s">
        <v>106</v>
      </c>
      <c r="C79" s="70" t="s">
        <v>544</v>
      </c>
      <c r="D79" s="70" t="s">
        <v>128</v>
      </c>
      <c r="E79" s="71" t="s">
        <v>276</v>
      </c>
      <c r="F79" s="52"/>
      <c r="AI79" s="14"/>
      <c r="AJ79" s="14"/>
      <c r="AK79" s="14"/>
      <c r="AL79" s="14"/>
    </row>
    <row r="80" spans="1:38" ht="14.1" customHeight="1" outlineLevel="1" x14ac:dyDescent="0.2">
      <c r="A80" s="73">
        <v>353</v>
      </c>
      <c r="B80" s="74" t="s">
        <v>396</v>
      </c>
      <c r="C80" s="70" t="s">
        <v>277</v>
      </c>
      <c r="D80" s="70" t="s">
        <v>610</v>
      </c>
      <c r="E80" s="71"/>
      <c r="F80" s="52"/>
      <c r="AI80" s="14"/>
      <c r="AJ80" s="14"/>
      <c r="AK80" s="14"/>
      <c r="AL80" s="14"/>
    </row>
    <row r="81" spans="1:38" ht="14.1" customHeight="1" outlineLevel="1" x14ac:dyDescent="0.2">
      <c r="A81" s="73">
        <v>432</v>
      </c>
      <c r="B81" s="75" t="s">
        <v>119</v>
      </c>
      <c r="C81" s="70" t="s">
        <v>442</v>
      </c>
      <c r="D81" s="70" t="s">
        <v>611</v>
      </c>
      <c r="E81" s="71"/>
      <c r="F81" s="52"/>
      <c r="AI81" s="14"/>
      <c r="AJ81" s="14"/>
      <c r="AK81" s="14"/>
      <c r="AL81" s="14"/>
    </row>
    <row r="82" spans="1:38" ht="14.1" customHeight="1" outlineLevel="1" x14ac:dyDescent="0.2">
      <c r="A82" s="73">
        <v>922</v>
      </c>
      <c r="B82" s="74" t="s">
        <v>3</v>
      </c>
      <c r="C82" s="70" t="s">
        <v>584</v>
      </c>
      <c r="D82" s="70" t="s">
        <v>35</v>
      </c>
      <c r="E82" s="71"/>
      <c r="F82" s="52"/>
      <c r="AI82" s="14"/>
      <c r="AJ82" s="14"/>
      <c r="AK82" s="14"/>
      <c r="AL82" s="14"/>
    </row>
    <row r="83" spans="1:38" ht="14.1" customHeight="1" outlineLevel="1" x14ac:dyDescent="0.2">
      <c r="A83" s="73">
        <v>370</v>
      </c>
      <c r="B83" s="74" t="s">
        <v>28</v>
      </c>
      <c r="C83" s="70" t="s">
        <v>502</v>
      </c>
      <c r="D83" s="70" t="s">
        <v>478</v>
      </c>
      <c r="E83" s="71" t="s">
        <v>278</v>
      </c>
      <c r="F83" s="52"/>
      <c r="AI83" s="14"/>
      <c r="AJ83" s="14"/>
      <c r="AK83" s="14"/>
      <c r="AL83" s="14"/>
    </row>
    <row r="84" spans="1:38" ht="14.1" customHeight="1" outlineLevel="1" x14ac:dyDescent="0.2">
      <c r="A84" s="73">
        <v>385</v>
      </c>
      <c r="B84" s="75" t="s">
        <v>111</v>
      </c>
      <c r="C84" s="70" t="s">
        <v>586</v>
      </c>
      <c r="D84" s="70" t="s">
        <v>131</v>
      </c>
      <c r="E84" s="71" t="s">
        <v>364</v>
      </c>
      <c r="F84" s="54"/>
      <c r="G84" s="54"/>
      <c r="H84" s="55"/>
      <c r="I84" s="55"/>
      <c r="J84" s="55"/>
      <c r="AI84" s="14"/>
      <c r="AJ84" s="14"/>
      <c r="AK84" s="14"/>
      <c r="AL84" s="14"/>
    </row>
    <row r="85" spans="1:38" ht="14.1" customHeight="1" x14ac:dyDescent="0.2">
      <c r="A85" s="73">
        <v>678</v>
      </c>
      <c r="B85" s="75" t="s">
        <v>71</v>
      </c>
      <c r="C85" s="70" t="s">
        <v>475</v>
      </c>
      <c r="D85" s="70" t="s">
        <v>476</v>
      </c>
      <c r="E85" s="71" t="s">
        <v>477</v>
      </c>
      <c r="F85" s="52"/>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8"/>
      <c r="AJ85" s="18"/>
      <c r="AK85" s="18"/>
      <c r="AL85" s="18"/>
    </row>
    <row r="86" spans="1:38" ht="14.1" customHeight="1" x14ac:dyDescent="0.2">
      <c r="A86" s="73">
        <v>400</v>
      </c>
      <c r="B86" s="74" t="s">
        <v>11</v>
      </c>
      <c r="C86" s="70" t="s">
        <v>513</v>
      </c>
      <c r="D86" s="70" t="s">
        <v>514</v>
      </c>
      <c r="E86" s="71" t="s">
        <v>515</v>
      </c>
    </row>
    <row r="87" spans="1:38" ht="14.1" customHeight="1" x14ac:dyDescent="0.2">
      <c r="A87" s="73">
        <v>405</v>
      </c>
      <c r="B87" s="75" t="s">
        <v>8</v>
      </c>
      <c r="C87" s="70" t="s">
        <v>474</v>
      </c>
      <c r="D87" s="70" t="s">
        <v>365</v>
      </c>
      <c r="E87" s="71" t="s">
        <v>366</v>
      </c>
    </row>
    <row r="88" spans="1:38" ht="14.1" customHeight="1" x14ac:dyDescent="0.2">
      <c r="A88" s="73">
        <v>410</v>
      </c>
      <c r="B88" s="74" t="s">
        <v>31</v>
      </c>
      <c r="C88" s="70" t="s">
        <v>597</v>
      </c>
      <c r="D88" s="70" t="s">
        <v>472</v>
      </c>
      <c r="E88" s="71" t="s">
        <v>473</v>
      </c>
    </row>
    <row r="89" spans="1:38" ht="14.1" customHeight="1" x14ac:dyDescent="0.2">
      <c r="A89" s="73">
        <v>445</v>
      </c>
      <c r="B89" s="74" t="s">
        <v>367</v>
      </c>
      <c r="C89" s="70" t="s">
        <v>518</v>
      </c>
      <c r="D89" s="70" t="s">
        <v>97</v>
      </c>
      <c r="E89" s="71" t="s">
        <v>279</v>
      </c>
    </row>
    <row r="90" spans="1:38" ht="14.1" customHeight="1" x14ac:dyDescent="0.2">
      <c r="A90" s="73">
        <v>416</v>
      </c>
      <c r="B90" s="74" t="s">
        <v>18</v>
      </c>
      <c r="C90" s="70" t="s">
        <v>587</v>
      </c>
      <c r="D90" s="70" t="s">
        <v>47</v>
      </c>
      <c r="E90" s="71" t="s">
        <v>280</v>
      </c>
    </row>
    <row r="91" spans="1:38" ht="14.1" customHeight="1" x14ac:dyDescent="0.2">
      <c r="A91" s="73">
        <v>423</v>
      </c>
      <c r="B91" s="74" t="s">
        <v>283</v>
      </c>
      <c r="C91" s="70" t="s">
        <v>471</v>
      </c>
      <c r="D91" s="70" t="s">
        <v>138</v>
      </c>
      <c r="E91" s="71"/>
    </row>
    <row r="92" spans="1:38" ht="14.1" customHeight="1" x14ac:dyDescent="0.2">
      <c r="A92" s="73">
        <v>430</v>
      </c>
      <c r="B92" s="75" t="s">
        <v>443</v>
      </c>
      <c r="C92" s="70" t="s">
        <v>259</v>
      </c>
      <c r="D92" s="70" t="s">
        <v>93</v>
      </c>
      <c r="E92" s="71" t="s">
        <v>260</v>
      </c>
    </row>
    <row r="93" spans="1:38" ht="14.1" customHeight="1" x14ac:dyDescent="0.2">
      <c r="A93" s="73">
        <v>430</v>
      </c>
      <c r="B93" s="75" t="s">
        <v>229</v>
      </c>
      <c r="C93" s="70" t="s">
        <v>259</v>
      </c>
      <c r="D93" s="70" t="s">
        <v>511</v>
      </c>
      <c r="E93" s="71" t="s">
        <v>512</v>
      </c>
    </row>
    <row r="94" spans="1:38" ht="14.1" customHeight="1" x14ac:dyDescent="0.2">
      <c r="A94" s="73">
        <v>440</v>
      </c>
      <c r="B94" s="75" t="s">
        <v>122</v>
      </c>
      <c r="C94" s="70" t="s">
        <v>588</v>
      </c>
      <c r="D94" s="70" t="s">
        <v>141</v>
      </c>
      <c r="E94" s="71" t="s">
        <v>284</v>
      </c>
    </row>
    <row r="95" spans="1:38" ht="14.1" customHeight="1" x14ac:dyDescent="0.2">
      <c r="A95" s="73">
        <v>509</v>
      </c>
      <c r="B95" s="77" t="s">
        <v>314</v>
      </c>
      <c r="C95" s="70" t="s">
        <v>589</v>
      </c>
      <c r="D95" s="70" t="s">
        <v>444</v>
      </c>
      <c r="E95" s="71" t="s">
        <v>445</v>
      </c>
    </row>
    <row r="96" spans="1:38" ht="14.1" customHeight="1" x14ac:dyDescent="0.2">
      <c r="A96" s="73">
        <v>435</v>
      </c>
      <c r="B96" s="74" t="s">
        <v>12</v>
      </c>
      <c r="C96" s="70" t="s">
        <v>368</v>
      </c>
      <c r="D96" s="70" t="s">
        <v>43</v>
      </c>
      <c r="E96" s="71"/>
    </row>
    <row r="97" spans="1:5" ht="14.1" customHeight="1" x14ac:dyDescent="0.2">
      <c r="A97" s="73">
        <v>450</v>
      </c>
      <c r="B97" s="75" t="s">
        <v>315</v>
      </c>
      <c r="C97" s="70" t="s">
        <v>632</v>
      </c>
      <c r="D97" s="70" t="s">
        <v>398</v>
      </c>
      <c r="E97" s="71" t="s">
        <v>399</v>
      </c>
    </row>
    <row r="98" spans="1:5" ht="14.1" customHeight="1" x14ac:dyDescent="0.2">
      <c r="A98" s="73">
        <v>342</v>
      </c>
      <c r="B98" s="76" t="s">
        <v>446</v>
      </c>
      <c r="C98" s="70" t="s">
        <v>285</v>
      </c>
      <c r="D98" s="70" t="s">
        <v>92</v>
      </c>
      <c r="E98" s="71" t="s">
        <v>286</v>
      </c>
    </row>
    <row r="99" spans="1:5" ht="14.1" customHeight="1" x14ac:dyDescent="0.2">
      <c r="A99" s="73">
        <v>352</v>
      </c>
      <c r="B99" s="74" t="s">
        <v>61</v>
      </c>
      <c r="C99" s="70" t="s">
        <v>447</v>
      </c>
      <c r="D99" s="70" t="s">
        <v>84</v>
      </c>
      <c r="E99" s="71" t="s">
        <v>287</v>
      </c>
    </row>
    <row r="100" spans="1:5" ht="14.1" customHeight="1" x14ac:dyDescent="0.2">
      <c r="A100" s="73">
        <v>298</v>
      </c>
      <c r="B100" s="75" t="s">
        <v>6</v>
      </c>
      <c r="C100" s="70" t="s">
        <v>590</v>
      </c>
      <c r="D100" s="70" t="s">
        <v>41</v>
      </c>
      <c r="E100" s="71" t="s">
        <v>288</v>
      </c>
    </row>
    <row r="101" spans="1:5" ht="14.1" customHeight="1" x14ac:dyDescent="0.2">
      <c r="A101" s="73">
        <v>25</v>
      </c>
      <c r="B101" s="74" t="s">
        <v>57</v>
      </c>
      <c r="C101" s="70" t="s">
        <v>289</v>
      </c>
      <c r="D101" s="70" t="s">
        <v>81</v>
      </c>
      <c r="E101" s="71" t="s">
        <v>400</v>
      </c>
    </row>
    <row r="102" spans="1:5" ht="14.1" customHeight="1" x14ac:dyDescent="0.2">
      <c r="A102" s="73">
        <v>475</v>
      </c>
      <c r="B102" s="74" t="s">
        <v>5</v>
      </c>
      <c r="C102" s="70" t="s">
        <v>591</v>
      </c>
      <c r="D102" s="70" t="s">
        <v>37</v>
      </c>
      <c r="E102" s="71" t="s">
        <v>290</v>
      </c>
    </row>
    <row r="103" spans="1:5" ht="14.1" customHeight="1" x14ac:dyDescent="0.2">
      <c r="A103" s="73">
        <v>391</v>
      </c>
      <c r="B103" s="74" t="s">
        <v>491</v>
      </c>
      <c r="C103" s="70" t="s">
        <v>492</v>
      </c>
      <c r="D103" s="70" t="s">
        <v>493</v>
      </c>
      <c r="E103" s="71"/>
    </row>
    <row r="104" spans="1:5" ht="14.1" customHeight="1" x14ac:dyDescent="0.2">
      <c r="A104" s="73">
        <v>361</v>
      </c>
      <c r="B104" s="74" t="s">
        <v>509</v>
      </c>
      <c r="C104" s="70" t="s">
        <v>605</v>
      </c>
      <c r="D104" s="70" t="s">
        <v>606</v>
      </c>
      <c r="E104" s="71" t="s">
        <v>510</v>
      </c>
    </row>
    <row r="105" spans="1:5" ht="14.1" customHeight="1" x14ac:dyDescent="0.2">
      <c r="A105" s="73">
        <v>477</v>
      </c>
      <c r="B105" s="74" t="s">
        <v>24</v>
      </c>
      <c r="C105" s="70" t="s">
        <v>451</v>
      </c>
      <c r="D105" s="70" t="s">
        <v>51</v>
      </c>
      <c r="E105" s="71" t="s">
        <v>291</v>
      </c>
    </row>
    <row r="106" spans="1:5" ht="14.1" customHeight="1" x14ac:dyDescent="0.2">
      <c r="A106" s="73">
        <v>510</v>
      </c>
      <c r="B106" s="75" t="s">
        <v>76</v>
      </c>
      <c r="C106" s="70" t="s">
        <v>592</v>
      </c>
      <c r="D106" s="70" t="s">
        <v>406</v>
      </c>
      <c r="E106" s="71" t="s">
        <v>407</v>
      </c>
    </row>
    <row r="107" spans="1:5" ht="14.1" customHeight="1" x14ac:dyDescent="0.2">
      <c r="A107" s="73">
        <v>628</v>
      </c>
      <c r="B107" s="75" t="s">
        <v>62</v>
      </c>
      <c r="C107" s="70" t="s">
        <v>593</v>
      </c>
      <c r="D107" s="70" t="s">
        <v>401</v>
      </c>
      <c r="E107" s="71" t="s">
        <v>402</v>
      </c>
    </row>
    <row r="108" spans="1:5" ht="14.1" customHeight="1" x14ac:dyDescent="0.2">
      <c r="A108" s="73">
        <v>105</v>
      </c>
      <c r="B108" s="75" t="s">
        <v>304</v>
      </c>
      <c r="C108" s="70" t="s">
        <v>532</v>
      </c>
      <c r="D108" s="70" t="s">
        <v>413</v>
      </c>
      <c r="E108" s="71" t="s">
        <v>318</v>
      </c>
    </row>
    <row r="109" spans="1:5" ht="14.1" customHeight="1" x14ac:dyDescent="0.2">
      <c r="A109" s="73">
        <v>266</v>
      </c>
      <c r="B109" s="74" t="s">
        <v>32</v>
      </c>
      <c r="C109" s="70" t="s">
        <v>452</v>
      </c>
      <c r="D109" s="70" t="s">
        <v>453</v>
      </c>
      <c r="E109" s="71" t="s">
        <v>454</v>
      </c>
    </row>
    <row r="110" spans="1:5" ht="14.1" customHeight="1" x14ac:dyDescent="0.2">
      <c r="A110" s="73">
        <v>515</v>
      </c>
      <c r="B110" s="74" t="s">
        <v>4</v>
      </c>
      <c r="C110" s="70" t="s">
        <v>594</v>
      </c>
      <c r="D110" s="70" t="s">
        <v>36</v>
      </c>
      <c r="E110" s="71" t="s">
        <v>392</v>
      </c>
    </row>
    <row r="111" spans="1:5" ht="14.1" customHeight="1" x14ac:dyDescent="0.2">
      <c r="A111" s="73">
        <v>308</v>
      </c>
      <c r="B111" s="74" t="s">
        <v>30</v>
      </c>
      <c r="C111" s="70" t="s">
        <v>629</v>
      </c>
      <c r="D111" s="70" t="s">
        <v>393</v>
      </c>
      <c r="E111" s="71" t="s">
        <v>394</v>
      </c>
    </row>
    <row r="112" spans="1:5" ht="14.1" customHeight="1" x14ac:dyDescent="0.2">
      <c r="A112" s="73">
        <v>525</v>
      </c>
      <c r="B112" s="74" t="s">
        <v>25</v>
      </c>
      <c r="C112" s="70" t="s">
        <v>595</v>
      </c>
      <c r="D112" s="78" t="s">
        <v>52</v>
      </c>
      <c r="E112" s="71" t="s">
        <v>455</v>
      </c>
    </row>
    <row r="113" spans="1:5" ht="14.1" customHeight="1" x14ac:dyDescent="0.2">
      <c r="A113" s="73">
        <v>770</v>
      </c>
      <c r="B113" s="76" t="s">
        <v>230</v>
      </c>
      <c r="C113" s="70" t="s">
        <v>341</v>
      </c>
      <c r="D113" s="79" t="s">
        <v>85</v>
      </c>
      <c r="E113" s="71" t="s">
        <v>456</v>
      </c>
    </row>
    <row r="114" spans="1:5" ht="14.1" customHeight="1" x14ac:dyDescent="0.2">
      <c r="A114" s="73">
        <v>306</v>
      </c>
      <c r="B114" s="75" t="s">
        <v>68</v>
      </c>
      <c r="C114" s="70" t="s">
        <v>627</v>
      </c>
      <c r="D114" s="70" t="s">
        <v>598</v>
      </c>
      <c r="E114" s="71" t="s">
        <v>293</v>
      </c>
    </row>
    <row r="115" spans="1:5" ht="14.1" customHeight="1" x14ac:dyDescent="0.2">
      <c r="A115" s="73">
        <v>548</v>
      </c>
      <c r="B115" s="75" t="s">
        <v>74</v>
      </c>
      <c r="C115" s="70" t="s">
        <v>596</v>
      </c>
      <c r="D115" s="70" t="s">
        <v>98</v>
      </c>
      <c r="E115" s="71" t="s">
        <v>457</v>
      </c>
    </row>
    <row r="116" spans="1:5" ht="14.1" customHeight="1" x14ac:dyDescent="0.2">
      <c r="A116" s="73">
        <v>560</v>
      </c>
      <c r="B116" s="74" t="s">
        <v>227</v>
      </c>
      <c r="C116" s="70" t="s">
        <v>521</v>
      </c>
      <c r="D116" s="70" t="s">
        <v>390</v>
      </c>
      <c r="E116" s="71" t="s">
        <v>391</v>
      </c>
    </row>
    <row r="117" spans="1:5" ht="14.1" customHeight="1" x14ac:dyDescent="0.2">
      <c r="A117" s="73">
        <v>619</v>
      </c>
      <c r="B117" s="74" t="s">
        <v>27</v>
      </c>
      <c r="C117" s="70" t="s">
        <v>560</v>
      </c>
      <c r="D117" s="70" t="s">
        <v>53</v>
      </c>
      <c r="E117" s="71" t="s">
        <v>294</v>
      </c>
    </row>
    <row r="118" spans="1:5" ht="14.1" customHeight="1" x14ac:dyDescent="0.2">
      <c r="A118" s="73">
        <v>557</v>
      </c>
      <c r="B118" s="74" t="s">
        <v>29</v>
      </c>
      <c r="C118" s="70" t="s">
        <v>559</v>
      </c>
      <c r="D118" s="70" t="s">
        <v>388</v>
      </c>
      <c r="E118" s="71" t="s">
        <v>389</v>
      </c>
    </row>
    <row r="119" spans="1:5" ht="14.1" customHeight="1" x14ac:dyDescent="0.2">
      <c r="A119" s="73">
        <v>563</v>
      </c>
      <c r="B119" s="75" t="s">
        <v>469</v>
      </c>
      <c r="C119" s="70" t="s">
        <v>558</v>
      </c>
      <c r="D119" s="70" t="s">
        <v>387</v>
      </c>
      <c r="E119" s="71" t="s">
        <v>470</v>
      </c>
    </row>
    <row r="120" spans="1:5" ht="14.1" customHeight="1" x14ac:dyDescent="0.2">
      <c r="A120" s="73">
        <v>570</v>
      </c>
      <c r="B120" s="74" t="s">
        <v>342</v>
      </c>
      <c r="C120" s="70" t="s">
        <v>520</v>
      </c>
      <c r="D120" s="70" t="s">
        <v>467</v>
      </c>
      <c r="E120" s="71" t="s">
        <v>468</v>
      </c>
    </row>
    <row r="121" spans="1:5" ht="14.1" customHeight="1" x14ac:dyDescent="0.2">
      <c r="A121" s="73">
        <v>575</v>
      </c>
      <c r="B121" s="74" t="s">
        <v>343</v>
      </c>
      <c r="C121" s="70" t="s">
        <v>528</v>
      </c>
      <c r="D121" s="70" t="s">
        <v>465</v>
      </c>
      <c r="E121" s="71" t="s">
        <v>466</v>
      </c>
    </row>
    <row r="122" spans="1:5" ht="14.1" customHeight="1" x14ac:dyDescent="0.2">
      <c r="A122" s="73">
        <v>588</v>
      </c>
      <c r="B122" s="75" t="s">
        <v>107</v>
      </c>
      <c r="C122" s="70" t="s">
        <v>557</v>
      </c>
      <c r="D122" s="70" t="s">
        <v>345</v>
      </c>
      <c r="E122" s="71" t="s">
        <v>346</v>
      </c>
    </row>
    <row r="123" spans="1:5" ht="14.1" customHeight="1" x14ac:dyDescent="0.2">
      <c r="A123" s="73">
        <v>610</v>
      </c>
      <c r="B123" s="74" t="s">
        <v>225</v>
      </c>
      <c r="C123" s="70" t="s">
        <v>463</v>
      </c>
      <c r="D123" s="70" t="s">
        <v>464</v>
      </c>
      <c r="E123" s="71"/>
    </row>
    <row r="124" spans="1:5" ht="14.1" customHeight="1" x14ac:dyDescent="0.2">
      <c r="A124" s="73">
        <v>605</v>
      </c>
      <c r="B124" s="75" t="s">
        <v>63</v>
      </c>
      <c r="C124" s="70" t="s">
        <v>556</v>
      </c>
      <c r="D124" s="70" t="s">
        <v>338</v>
      </c>
      <c r="E124" s="71" t="s">
        <v>339</v>
      </c>
    </row>
    <row r="125" spans="1:5" ht="14.1" customHeight="1" x14ac:dyDescent="0.2">
      <c r="A125" s="73">
        <v>610</v>
      </c>
      <c r="B125" s="74" t="s">
        <v>335</v>
      </c>
      <c r="C125" s="70" t="s">
        <v>555</v>
      </c>
      <c r="D125" s="70" t="s">
        <v>40</v>
      </c>
      <c r="E125" s="71" t="s">
        <v>462</v>
      </c>
    </row>
    <row r="126" spans="1:5" ht="14.1" customHeight="1" x14ac:dyDescent="0.2">
      <c r="A126" s="73">
        <v>805</v>
      </c>
      <c r="B126" s="74" t="s">
        <v>7</v>
      </c>
      <c r="C126" s="70" t="s">
        <v>533</v>
      </c>
      <c r="D126" s="70" t="s">
        <v>42</v>
      </c>
      <c r="E126" s="71" t="s">
        <v>340</v>
      </c>
    </row>
    <row r="127" spans="1:5" ht="14.1" customHeight="1" x14ac:dyDescent="0.2">
      <c r="A127" s="73">
        <v>805</v>
      </c>
      <c r="B127" s="75" t="s">
        <v>110</v>
      </c>
      <c r="C127" s="70" t="s">
        <v>554</v>
      </c>
      <c r="D127" s="70" t="s">
        <v>130</v>
      </c>
      <c r="E127" s="71" t="s">
        <v>340</v>
      </c>
    </row>
    <row r="128" spans="1:5" ht="14.1" customHeight="1" x14ac:dyDescent="0.2">
      <c r="A128" s="73">
        <v>805</v>
      </c>
      <c r="B128" s="75" t="s">
        <v>66</v>
      </c>
      <c r="C128" s="70" t="s">
        <v>503</v>
      </c>
      <c r="D128" s="70" t="s">
        <v>88</v>
      </c>
      <c r="E128" s="71"/>
    </row>
    <row r="129" spans="1:5" ht="14.1" customHeight="1" x14ac:dyDescent="0.2">
      <c r="A129" s="73">
        <v>805</v>
      </c>
      <c r="B129" s="75" t="s">
        <v>385</v>
      </c>
      <c r="C129" s="70" t="s">
        <v>256</v>
      </c>
      <c r="D129" s="70" t="s">
        <v>55</v>
      </c>
      <c r="E129" s="71" t="s">
        <v>383</v>
      </c>
    </row>
    <row r="130" spans="1:5" ht="14.1" customHeight="1" x14ac:dyDescent="0.2">
      <c r="A130" s="73">
        <v>629</v>
      </c>
      <c r="B130" s="75" t="s">
        <v>485</v>
      </c>
      <c r="C130" s="70" t="s">
        <v>461</v>
      </c>
      <c r="D130" s="70" t="s">
        <v>87</v>
      </c>
      <c r="E130" s="71" t="s">
        <v>347</v>
      </c>
    </row>
    <row r="131" spans="1:5" ht="14.1" customHeight="1" x14ac:dyDescent="0.2">
      <c r="A131" s="73">
        <v>625</v>
      </c>
      <c r="B131" s="75" t="s">
        <v>125</v>
      </c>
      <c r="C131" s="70" t="s">
        <v>616</v>
      </c>
      <c r="D131" s="70" t="s">
        <v>145</v>
      </c>
      <c r="E131" s="71" t="s">
        <v>296</v>
      </c>
    </row>
    <row r="132" spans="1:5" ht="14.1" customHeight="1" x14ac:dyDescent="0.2">
      <c r="A132" s="73">
        <v>625</v>
      </c>
      <c r="B132" s="75" t="s">
        <v>411</v>
      </c>
      <c r="C132" s="70" t="s">
        <v>617</v>
      </c>
      <c r="D132" s="70" t="s">
        <v>412</v>
      </c>
      <c r="E132" s="71" t="s">
        <v>410</v>
      </c>
    </row>
    <row r="133" spans="1:5" ht="14.1" customHeight="1" x14ac:dyDescent="0.2">
      <c r="A133" s="73">
        <v>625</v>
      </c>
      <c r="B133" s="75" t="s">
        <v>408</v>
      </c>
      <c r="C133" s="70" t="s">
        <v>617</v>
      </c>
      <c r="D133" s="70" t="s">
        <v>409</v>
      </c>
      <c r="E133" s="71" t="s">
        <v>410</v>
      </c>
    </row>
    <row r="134" spans="1:5" ht="14.1" customHeight="1" x14ac:dyDescent="0.2">
      <c r="A134" s="73">
        <v>630</v>
      </c>
      <c r="B134" s="75" t="s">
        <v>67</v>
      </c>
      <c r="C134" s="70" t="s">
        <v>599</v>
      </c>
      <c r="D134" s="70" t="s">
        <v>460</v>
      </c>
      <c r="E134" s="71" t="s">
        <v>348</v>
      </c>
    </row>
    <row r="135" spans="1:5" ht="14.1" customHeight="1" x14ac:dyDescent="0.2">
      <c r="A135" s="73">
        <v>422</v>
      </c>
      <c r="B135" s="75" t="s">
        <v>120</v>
      </c>
      <c r="C135" s="70" t="s">
        <v>553</v>
      </c>
      <c r="D135" s="70" t="s">
        <v>384</v>
      </c>
      <c r="E135" s="71"/>
    </row>
    <row r="136" spans="1:5" ht="14.1" customHeight="1" x14ac:dyDescent="0.2">
      <c r="A136" s="73">
        <v>632</v>
      </c>
      <c r="B136" s="75" t="s">
        <v>78</v>
      </c>
      <c r="C136" s="70" t="s">
        <v>552</v>
      </c>
      <c r="D136" s="70" t="s">
        <v>349</v>
      </c>
      <c r="E136" s="71" t="s">
        <v>350</v>
      </c>
    </row>
    <row r="137" spans="1:5" ht="14.1" customHeight="1" x14ac:dyDescent="0.2">
      <c r="A137" s="73">
        <v>618</v>
      </c>
      <c r="B137" s="75" t="s">
        <v>26</v>
      </c>
      <c r="C137" s="70" t="s">
        <v>551</v>
      </c>
      <c r="D137" s="70" t="s">
        <v>351</v>
      </c>
      <c r="E137" s="71" t="s">
        <v>352</v>
      </c>
    </row>
    <row r="138" spans="1:5" ht="14.1" customHeight="1" x14ac:dyDescent="0.2">
      <c r="A138" s="73">
        <v>677</v>
      </c>
      <c r="B138" s="74" t="s">
        <v>121</v>
      </c>
      <c r="C138" s="70" t="s">
        <v>550</v>
      </c>
      <c r="D138" s="70" t="s">
        <v>508</v>
      </c>
      <c r="E138" s="71"/>
    </row>
    <row r="139" spans="1:5" ht="14.1" customHeight="1" x14ac:dyDescent="0.2">
      <c r="A139" s="73">
        <v>677</v>
      </c>
      <c r="B139" s="74" t="s">
        <v>397</v>
      </c>
      <c r="C139" s="70" t="s">
        <v>549</v>
      </c>
      <c r="D139" s="70" t="s">
        <v>507</v>
      </c>
      <c r="E139" s="71"/>
    </row>
    <row r="140" spans="1:5" ht="14.1" customHeight="1" x14ac:dyDescent="0.2">
      <c r="A140" s="73">
        <v>695</v>
      </c>
      <c r="B140" s="75" t="s">
        <v>306</v>
      </c>
      <c r="C140" s="70" t="s">
        <v>458</v>
      </c>
      <c r="D140" s="70" t="s">
        <v>133</v>
      </c>
      <c r="E140" s="71" t="s">
        <v>321</v>
      </c>
    </row>
    <row r="141" spans="1:5" ht="14.1" customHeight="1" x14ac:dyDescent="0.2">
      <c r="A141" s="73">
        <v>275</v>
      </c>
      <c r="B141" s="75" t="s">
        <v>523</v>
      </c>
      <c r="C141" s="70" t="s">
        <v>524</v>
      </c>
      <c r="D141" s="70" t="s">
        <v>525</v>
      </c>
      <c r="E141" s="71" t="s">
        <v>459</v>
      </c>
    </row>
    <row r="142" spans="1:5" ht="14.1" customHeight="1" x14ac:dyDescent="0.2">
      <c r="A142" s="73">
        <v>715</v>
      </c>
      <c r="B142" s="75" t="s">
        <v>114</v>
      </c>
      <c r="C142" s="70" t="s">
        <v>450</v>
      </c>
      <c r="D142" s="70" t="s">
        <v>322</v>
      </c>
      <c r="E142" s="71" t="s">
        <v>323</v>
      </c>
    </row>
    <row r="143" spans="1:5" ht="14.1" customHeight="1" x14ac:dyDescent="0.2">
      <c r="A143" s="73">
        <v>92</v>
      </c>
      <c r="B143" s="74" t="s">
        <v>77</v>
      </c>
      <c r="C143" s="70" t="s">
        <v>548</v>
      </c>
      <c r="D143" s="70" t="s">
        <v>100</v>
      </c>
      <c r="E143" s="71" t="s">
        <v>324</v>
      </c>
    </row>
    <row r="144" spans="1:5" ht="14.1" customHeight="1" x14ac:dyDescent="0.2">
      <c r="A144" s="73">
        <v>566</v>
      </c>
      <c r="B144" s="75" t="s">
        <v>307</v>
      </c>
      <c r="C144" s="70" t="s">
        <v>607</v>
      </c>
      <c r="D144" s="70" t="s">
        <v>325</v>
      </c>
      <c r="E144" s="71" t="s">
        <v>326</v>
      </c>
    </row>
    <row r="145" spans="1:5" ht="14.1" customHeight="1" x14ac:dyDescent="0.2">
      <c r="A145" s="73">
        <v>342</v>
      </c>
      <c r="B145" s="75" t="s">
        <v>334</v>
      </c>
      <c r="C145" s="70" t="s">
        <v>630</v>
      </c>
      <c r="D145" s="70" t="s">
        <v>526</v>
      </c>
      <c r="E145" s="71" t="s">
        <v>327</v>
      </c>
    </row>
    <row r="146" spans="1:5" ht="14.1" customHeight="1" x14ac:dyDescent="0.2">
      <c r="A146" s="73">
        <v>740</v>
      </c>
      <c r="B146" s="75" t="s">
        <v>22</v>
      </c>
      <c r="C146" s="70" t="s">
        <v>504</v>
      </c>
      <c r="D146" s="70" t="s">
        <v>505</v>
      </c>
      <c r="E146" s="71"/>
    </row>
    <row r="147" spans="1:5" ht="14.1" customHeight="1" x14ac:dyDescent="0.2">
      <c r="A147" s="73">
        <v>740</v>
      </c>
      <c r="B147" s="75" t="s">
        <v>328</v>
      </c>
      <c r="C147" s="70" t="s">
        <v>504</v>
      </c>
      <c r="D147" s="70" t="s">
        <v>506</v>
      </c>
      <c r="E147" s="71"/>
    </row>
    <row r="148" spans="1:5" ht="14.1" customHeight="1" x14ac:dyDescent="0.2">
      <c r="A148" s="73">
        <v>978</v>
      </c>
      <c r="B148" s="75" t="s">
        <v>308</v>
      </c>
      <c r="C148" s="70" t="s">
        <v>633</v>
      </c>
      <c r="D148" s="80" t="s">
        <v>535</v>
      </c>
      <c r="E148" s="71" t="s">
        <v>297</v>
      </c>
    </row>
    <row r="149" spans="1:5" ht="14.1" customHeight="1" x14ac:dyDescent="0.2">
      <c r="A149" s="73">
        <v>755</v>
      </c>
      <c r="B149" s="74" t="s">
        <v>112</v>
      </c>
      <c r="C149" s="70" t="s">
        <v>547</v>
      </c>
      <c r="D149" s="70" t="s">
        <v>329</v>
      </c>
      <c r="E149" s="71" t="s">
        <v>449</v>
      </c>
    </row>
    <row r="150" spans="1:5" ht="14.1" customHeight="1" x14ac:dyDescent="0.2">
      <c r="A150" s="73">
        <v>650</v>
      </c>
      <c r="B150" s="75" t="s">
        <v>75</v>
      </c>
      <c r="C150" s="70" t="s">
        <v>546</v>
      </c>
      <c r="D150" s="70" t="s">
        <v>99</v>
      </c>
      <c r="E150" s="71" t="s">
        <v>330</v>
      </c>
    </row>
    <row r="151" spans="1:5" ht="14.1" customHeight="1" x14ac:dyDescent="0.2">
      <c r="A151" s="73">
        <v>790</v>
      </c>
      <c r="B151" s="75" t="s">
        <v>331</v>
      </c>
      <c r="C151" s="70" t="s">
        <v>494</v>
      </c>
      <c r="D151" s="70" t="s">
        <v>495</v>
      </c>
      <c r="E151" s="71" t="s">
        <v>496</v>
      </c>
    </row>
    <row r="152" spans="1:5" ht="14.1" customHeight="1" x14ac:dyDescent="0.2">
      <c r="A152" s="73">
        <v>800</v>
      </c>
      <c r="B152" s="74" t="s">
        <v>14</v>
      </c>
      <c r="C152" s="70" t="s">
        <v>545</v>
      </c>
      <c r="D152" s="70" t="s">
        <v>486</v>
      </c>
      <c r="E152" s="71"/>
    </row>
    <row r="153" spans="1:5" ht="14.1" customHeight="1" x14ac:dyDescent="0.2">
      <c r="A153" s="73">
        <v>835</v>
      </c>
      <c r="B153" s="75" t="s">
        <v>309</v>
      </c>
      <c r="C153" s="70" t="s">
        <v>448</v>
      </c>
      <c r="D153" s="78" t="s">
        <v>102</v>
      </c>
      <c r="E153" s="71" t="s">
        <v>332</v>
      </c>
    </row>
    <row r="154" spans="1:5" ht="14.1" customHeight="1" x14ac:dyDescent="0.2">
      <c r="A154" s="73">
        <v>320</v>
      </c>
      <c r="B154" s="76" t="s">
        <v>333</v>
      </c>
      <c r="C154" s="70" t="s">
        <v>631</v>
      </c>
      <c r="D154" s="70" t="s">
        <v>95</v>
      </c>
      <c r="E154" s="71" t="s">
        <v>483</v>
      </c>
    </row>
    <row r="155" spans="1:5" ht="14.1" customHeight="1" x14ac:dyDescent="0.2">
      <c r="A155" s="73">
        <v>369</v>
      </c>
      <c r="B155" s="74" t="s">
        <v>310</v>
      </c>
      <c r="C155" s="70" t="s">
        <v>623</v>
      </c>
      <c r="D155" s="70" t="s">
        <v>94</v>
      </c>
      <c r="E155" s="71"/>
    </row>
    <row r="156" spans="1:5" ht="14.1" customHeight="1" x14ac:dyDescent="0.2">
      <c r="A156" s="73">
        <v>865</v>
      </c>
      <c r="B156" s="75" t="s">
        <v>534</v>
      </c>
      <c r="C156" s="70" t="s">
        <v>622</v>
      </c>
      <c r="D156" s="78" t="s">
        <v>609</v>
      </c>
      <c r="E156" s="71"/>
    </row>
    <row r="157" spans="1:5" ht="14.1" customHeight="1" x14ac:dyDescent="0.2">
      <c r="A157" s="42"/>
      <c r="B157" s="41"/>
      <c r="C157" s="47"/>
      <c r="D157" s="50"/>
      <c r="E157" s="49"/>
    </row>
    <row r="158" spans="1:5" ht="14.1" customHeight="1" x14ac:dyDescent="0.2">
      <c r="A158" s="42"/>
      <c r="B158" s="19"/>
      <c r="C158" s="47"/>
      <c r="D158" s="50"/>
      <c r="E158" s="49"/>
    </row>
    <row r="159" spans="1:5" ht="14.1" customHeight="1" x14ac:dyDescent="0.2">
      <c r="A159" s="42"/>
      <c r="B159" s="2"/>
      <c r="C159" s="47"/>
      <c r="D159" s="50"/>
      <c r="E159" s="49"/>
    </row>
    <row r="160" spans="1:5" ht="14.1" customHeight="1" x14ac:dyDescent="0.2">
      <c r="A160" s="39"/>
      <c r="B160" s="2"/>
      <c r="C160" s="47"/>
      <c r="D160" s="50"/>
      <c r="E160" s="49"/>
    </row>
    <row r="161" spans="1:5" ht="14.1" customHeight="1" x14ac:dyDescent="0.2">
      <c r="A161" s="39"/>
      <c r="B161" s="2"/>
      <c r="C161" s="47"/>
      <c r="D161" s="50"/>
      <c r="E161" s="49"/>
    </row>
    <row r="162" spans="1:5" ht="14.1" customHeight="1" x14ac:dyDescent="0.2">
      <c r="A162" s="39"/>
      <c r="B162" s="2"/>
      <c r="C162" s="47"/>
      <c r="D162" s="50"/>
      <c r="E162" s="49"/>
    </row>
    <row r="163" spans="1:5" ht="14.1" customHeight="1" x14ac:dyDescent="0.2">
      <c r="A163" s="39"/>
      <c r="B163" s="2"/>
      <c r="C163" s="56"/>
      <c r="D163" s="45"/>
      <c r="E163" s="46"/>
    </row>
    <row r="164" spans="1:5" ht="14.1" customHeight="1" x14ac:dyDescent="0.2">
      <c r="A164" s="39"/>
      <c r="B164" s="2"/>
      <c r="C164" s="57"/>
      <c r="D164" s="57"/>
      <c r="E164" s="58"/>
    </row>
    <row r="165" spans="1:5" ht="14.1" customHeight="1" x14ac:dyDescent="0.2">
      <c r="A165" s="39"/>
      <c r="B165" s="2"/>
      <c r="C165" s="57"/>
      <c r="D165" s="57"/>
    </row>
    <row r="166" spans="1:5" ht="14.1" customHeight="1" x14ac:dyDescent="0.2">
      <c r="A166" s="39"/>
      <c r="B166" s="2"/>
      <c r="C166" s="57"/>
      <c r="D166" s="57"/>
    </row>
    <row r="167" spans="1:5" ht="14.1" customHeight="1" x14ac:dyDescent="0.2">
      <c r="A167" s="39"/>
      <c r="B167" s="2"/>
      <c r="C167" s="57"/>
      <c r="D167" s="57"/>
    </row>
    <row r="168" spans="1:5" ht="14.1" customHeight="1" x14ac:dyDescent="0.2">
      <c r="A168" s="39"/>
      <c r="B168" s="2"/>
      <c r="C168" s="57"/>
      <c r="D168" s="57"/>
    </row>
    <row r="169" spans="1:5" ht="14.1" customHeight="1" x14ac:dyDescent="0.2">
      <c r="A169" s="39"/>
      <c r="B169" s="2"/>
      <c r="C169" s="57"/>
      <c r="D169" s="57"/>
    </row>
    <row r="170" spans="1:5" ht="14.1" customHeight="1" x14ac:dyDescent="0.2">
      <c r="A170" s="39"/>
      <c r="B170" s="2"/>
      <c r="C170" s="57"/>
      <c r="D170" s="57"/>
    </row>
    <row r="171" spans="1:5" ht="14.1" customHeight="1" x14ac:dyDescent="0.2">
      <c r="A171" s="39"/>
      <c r="B171" s="2"/>
      <c r="C171" s="57"/>
      <c r="D171" s="57"/>
    </row>
    <row r="172" spans="1:5" ht="14.1" customHeight="1" x14ac:dyDescent="0.2">
      <c r="A172" s="39"/>
      <c r="B172" s="2"/>
      <c r="C172" s="57"/>
      <c r="D172" s="57"/>
    </row>
    <row r="173" spans="1:5" ht="14.1" customHeight="1" x14ac:dyDescent="0.2">
      <c r="A173" s="39"/>
      <c r="B173" s="2"/>
      <c r="C173" s="57"/>
      <c r="D173" s="57"/>
    </row>
    <row r="174" spans="1:5" ht="14.1" customHeight="1" x14ac:dyDescent="0.2">
      <c r="A174" s="39"/>
      <c r="B174" s="2"/>
      <c r="C174" s="57"/>
      <c r="D174" s="57"/>
    </row>
    <row r="175" spans="1:5" ht="14.1" customHeight="1" x14ac:dyDescent="0.2">
      <c r="A175" s="39"/>
      <c r="B175" s="2"/>
      <c r="C175" s="57"/>
      <c r="D175" s="57"/>
    </row>
    <row r="176" spans="1:5" ht="14.1" customHeight="1" x14ac:dyDescent="0.2">
      <c r="A176" s="39"/>
      <c r="B176" s="2"/>
      <c r="C176" s="57"/>
      <c r="D176" s="57"/>
    </row>
    <row r="177" spans="1:4" ht="14.1" customHeight="1" x14ac:dyDescent="0.2">
      <c r="A177" s="39"/>
      <c r="B177" s="2"/>
      <c r="C177" s="57"/>
      <c r="D177" s="57"/>
    </row>
    <row r="178" spans="1:4" ht="14.1" customHeight="1" x14ac:dyDescent="0.2">
      <c r="A178" s="39"/>
      <c r="B178" s="2"/>
      <c r="C178" s="57"/>
      <c r="D178" s="57"/>
    </row>
    <row r="179" spans="1:4" ht="14.1" customHeight="1" x14ac:dyDescent="0.2">
      <c r="A179" s="39"/>
      <c r="B179" s="2"/>
      <c r="C179" s="57"/>
      <c r="D179" s="57"/>
    </row>
    <row r="180" spans="1:4" ht="14.1" customHeight="1" x14ac:dyDescent="0.2">
      <c r="A180" s="39"/>
      <c r="B180" s="2"/>
      <c r="C180" s="57"/>
      <c r="D180" s="57"/>
    </row>
    <row r="181" spans="1:4" ht="14.1" customHeight="1" x14ac:dyDescent="0.2">
      <c r="A181" s="39"/>
      <c r="B181" s="2"/>
      <c r="C181" s="57"/>
      <c r="D181" s="57"/>
    </row>
    <row r="182" spans="1:4" ht="14.1" customHeight="1" x14ac:dyDescent="0.2">
      <c r="A182" s="39"/>
      <c r="B182" s="2"/>
      <c r="C182" s="57"/>
      <c r="D182" s="57"/>
    </row>
    <row r="183" spans="1:4" ht="14.1" customHeight="1" x14ac:dyDescent="0.2">
      <c r="A183" s="39"/>
      <c r="B183" s="2"/>
      <c r="C183" s="57"/>
      <c r="D183" s="57"/>
    </row>
    <row r="184" spans="1:4" ht="14.1" customHeight="1" x14ac:dyDescent="0.2">
      <c r="A184" s="39"/>
      <c r="B184" s="2"/>
      <c r="C184" s="57"/>
      <c r="D184" s="57"/>
    </row>
    <row r="185" spans="1:4" ht="14.1" customHeight="1" x14ac:dyDescent="0.2">
      <c r="A185" s="39"/>
      <c r="B185" s="2"/>
      <c r="C185" s="57"/>
      <c r="D185" s="57"/>
    </row>
    <row r="186" spans="1:4" ht="14.1" customHeight="1" x14ac:dyDescent="0.2">
      <c r="A186" s="39"/>
      <c r="B186" s="2"/>
      <c r="C186" s="57"/>
      <c r="D186" s="57"/>
    </row>
    <row r="187" spans="1:4" ht="14.1" customHeight="1" x14ac:dyDescent="0.2">
      <c r="A187" s="39"/>
      <c r="B187" s="2"/>
      <c r="C187" s="57"/>
      <c r="D187" s="57"/>
    </row>
    <row r="188" spans="1:4" ht="14.1" customHeight="1" x14ac:dyDescent="0.2">
      <c r="A188" s="39"/>
      <c r="B188" s="2"/>
      <c r="C188" s="57"/>
      <c r="D188" s="57"/>
    </row>
    <row r="189" spans="1:4" ht="14.1" customHeight="1" x14ac:dyDescent="0.2">
      <c r="A189" s="39"/>
      <c r="B189" s="2"/>
      <c r="C189" s="57"/>
      <c r="D189" s="57"/>
    </row>
    <row r="190" spans="1:4" ht="14.1" customHeight="1" x14ac:dyDescent="0.2">
      <c r="A190" s="39"/>
      <c r="B190" s="2"/>
      <c r="C190" s="57"/>
      <c r="D190" s="57"/>
    </row>
    <row r="191" spans="1:4" ht="14.1" customHeight="1" x14ac:dyDescent="0.2">
      <c r="A191" s="39"/>
      <c r="B191" s="2"/>
      <c r="C191" s="57"/>
      <c r="D191" s="57"/>
    </row>
    <row r="192" spans="1:4" ht="14.1" customHeight="1" x14ac:dyDescent="0.2">
      <c r="A192" s="39"/>
      <c r="B192" s="2"/>
      <c r="C192" s="57"/>
      <c r="D192" s="57"/>
    </row>
    <row r="193" spans="1:4" ht="14.1" customHeight="1" x14ac:dyDescent="0.2">
      <c r="A193" s="39"/>
      <c r="B193" s="2"/>
      <c r="C193" s="57"/>
      <c r="D193" s="57"/>
    </row>
    <row r="194" spans="1:4" ht="14.1" customHeight="1" x14ac:dyDescent="0.2">
      <c r="A194" s="39"/>
      <c r="B194" s="2"/>
      <c r="C194" s="57"/>
      <c r="D194" s="57"/>
    </row>
    <row r="195" spans="1:4" ht="14.1" customHeight="1" x14ac:dyDescent="0.2">
      <c r="A195" s="39"/>
      <c r="B195" s="2"/>
      <c r="C195" s="57"/>
      <c r="D195" s="57"/>
    </row>
    <row r="196" spans="1:4" ht="14.1" customHeight="1" x14ac:dyDescent="0.2">
      <c r="A196" s="39"/>
      <c r="B196" s="2"/>
      <c r="C196" s="57"/>
      <c r="D196" s="57"/>
    </row>
    <row r="197" spans="1:4" ht="14.1" customHeight="1" x14ac:dyDescent="0.2">
      <c r="A197" s="39"/>
      <c r="B197" s="2"/>
      <c r="C197" s="57"/>
      <c r="D197" s="57"/>
    </row>
    <row r="198" spans="1:4" ht="14.1" customHeight="1" x14ac:dyDescent="0.2">
      <c r="A198" s="39"/>
      <c r="B198" s="2"/>
      <c r="C198" s="57"/>
      <c r="D198" s="57"/>
    </row>
    <row r="199" spans="1:4" ht="14.1" customHeight="1" x14ac:dyDescent="0.2">
      <c r="A199" s="39"/>
      <c r="B199" s="2"/>
      <c r="C199" s="57"/>
      <c r="D199" s="57"/>
    </row>
    <row r="200" spans="1:4" ht="14.1" customHeight="1" x14ac:dyDescent="0.2">
      <c r="A200" s="39"/>
      <c r="B200" s="2"/>
      <c r="C200" s="57"/>
      <c r="D200" s="57"/>
    </row>
    <row r="201" spans="1:4" ht="14.1" customHeight="1" x14ac:dyDescent="0.2">
      <c r="A201" s="39"/>
      <c r="B201" s="2"/>
      <c r="C201" s="57"/>
      <c r="D201" s="57"/>
    </row>
    <row r="202" spans="1:4" ht="14.1" customHeight="1" x14ac:dyDescent="0.2">
      <c r="A202" s="39"/>
      <c r="B202" s="2"/>
      <c r="C202" s="57"/>
      <c r="D202" s="57"/>
    </row>
    <row r="203" spans="1:4" ht="14.1" customHeight="1" x14ac:dyDescent="0.2">
      <c r="A203" s="39"/>
      <c r="B203" s="2"/>
      <c r="C203" s="57"/>
      <c r="D203" s="57"/>
    </row>
    <row r="204" spans="1:4" ht="14.1" customHeight="1" x14ac:dyDescent="0.2">
      <c r="A204" s="39"/>
      <c r="B204" s="2"/>
      <c r="C204" s="57"/>
      <c r="D204" s="57"/>
    </row>
    <row r="205" spans="1:4" ht="14.1" customHeight="1" x14ac:dyDescent="0.2">
      <c r="A205" s="39"/>
      <c r="B205" s="2"/>
      <c r="C205" s="57"/>
      <c r="D205" s="57"/>
    </row>
    <row r="206" spans="1:4" ht="14.1" customHeight="1" x14ac:dyDescent="0.2">
      <c r="A206" s="39"/>
      <c r="B206" s="2"/>
      <c r="C206" s="57"/>
      <c r="D206" s="57"/>
    </row>
    <row r="207" spans="1:4" ht="14.1" customHeight="1" x14ac:dyDescent="0.2">
      <c r="A207" s="39"/>
      <c r="B207" s="2"/>
      <c r="C207" s="57"/>
      <c r="D207" s="57"/>
    </row>
    <row r="208" spans="1:4" ht="14.1" customHeight="1" x14ac:dyDescent="0.2">
      <c r="A208" s="39"/>
      <c r="B208" s="2"/>
      <c r="C208" s="57"/>
      <c r="D208" s="57"/>
    </row>
    <row r="209" spans="1:4" ht="14.1" customHeight="1" x14ac:dyDescent="0.2">
      <c r="A209" s="39"/>
      <c r="B209" s="2"/>
      <c r="C209" s="57"/>
      <c r="D209" s="57"/>
    </row>
    <row r="210" spans="1:4" ht="14.1" customHeight="1" x14ac:dyDescent="0.2">
      <c r="A210" s="39"/>
      <c r="B210" s="2"/>
      <c r="C210" s="57"/>
      <c r="D210" s="57"/>
    </row>
    <row r="211" spans="1:4" ht="14.1" customHeight="1" x14ac:dyDescent="0.2">
      <c r="A211" s="39"/>
      <c r="B211" s="2"/>
      <c r="C211" s="57"/>
      <c r="D211" s="57"/>
    </row>
    <row r="212" spans="1:4" ht="14.1" customHeight="1" x14ac:dyDescent="0.2">
      <c r="A212" s="39"/>
      <c r="B212" s="2"/>
      <c r="C212" s="57"/>
      <c r="D212" s="57"/>
    </row>
    <row r="213" spans="1:4" ht="14.1" customHeight="1" x14ac:dyDescent="0.2">
      <c r="A213" s="39"/>
      <c r="B213" s="2"/>
      <c r="C213" s="57"/>
      <c r="D213" s="57"/>
    </row>
    <row r="214" spans="1:4" ht="14.1" customHeight="1" x14ac:dyDescent="0.2">
      <c r="A214" s="39"/>
      <c r="B214" s="2"/>
      <c r="C214" s="57"/>
      <c r="D214" s="57"/>
    </row>
    <row r="215" spans="1:4" ht="14.1" customHeight="1" x14ac:dyDescent="0.2">
      <c r="A215" s="39"/>
      <c r="B215" s="2"/>
      <c r="C215" s="57"/>
      <c r="D215" s="57"/>
    </row>
    <row r="216" spans="1:4" ht="14.1" customHeight="1" x14ac:dyDescent="0.2">
      <c r="A216" s="39"/>
      <c r="B216" s="2"/>
      <c r="C216" s="57"/>
      <c r="D216" s="57"/>
    </row>
    <row r="217" spans="1:4" ht="14.1" customHeight="1" x14ac:dyDescent="0.2">
      <c r="A217" s="39"/>
      <c r="B217" s="2"/>
      <c r="C217" s="57"/>
      <c r="D217" s="57"/>
    </row>
    <row r="218" spans="1:4" ht="14.1" customHeight="1" x14ac:dyDescent="0.2">
      <c r="A218" s="39"/>
      <c r="B218" s="2"/>
      <c r="C218" s="57"/>
      <c r="D218" s="57"/>
    </row>
    <row r="219" spans="1:4" ht="14.1" customHeight="1" x14ac:dyDescent="0.2">
      <c r="A219" s="39"/>
      <c r="B219" s="2"/>
      <c r="C219" s="57"/>
      <c r="D219" s="57"/>
    </row>
    <row r="220" spans="1:4" ht="14.1" customHeight="1" x14ac:dyDescent="0.2">
      <c r="A220" s="39"/>
      <c r="B220" s="2"/>
      <c r="C220" s="57"/>
      <c r="D220" s="57"/>
    </row>
    <row r="221" spans="1:4" ht="14.1" customHeight="1" x14ac:dyDescent="0.2">
      <c r="A221" s="39"/>
      <c r="B221" s="2"/>
      <c r="C221" s="57"/>
      <c r="D221" s="57"/>
    </row>
    <row r="222" spans="1:4" ht="14.1" customHeight="1" x14ac:dyDescent="0.2">
      <c r="A222" s="39"/>
      <c r="B222" s="2"/>
      <c r="C222" s="57"/>
      <c r="D222" s="57"/>
    </row>
    <row r="223" spans="1:4" ht="14.1" customHeight="1" x14ac:dyDescent="0.2">
      <c r="A223" s="39"/>
      <c r="B223" s="2"/>
      <c r="C223" s="57"/>
      <c r="D223" s="57"/>
    </row>
    <row r="224" spans="1:4" ht="14.1" customHeight="1" x14ac:dyDescent="0.2">
      <c r="A224" s="39"/>
      <c r="B224" s="2"/>
      <c r="C224" s="57"/>
      <c r="D224" s="57"/>
    </row>
    <row r="225" spans="1:4" ht="14.1" customHeight="1" x14ac:dyDescent="0.2">
      <c r="A225" s="39"/>
      <c r="B225" s="2"/>
      <c r="C225" s="57"/>
      <c r="D225" s="57"/>
    </row>
    <row r="226" spans="1:4" ht="14.1" customHeight="1" x14ac:dyDescent="0.2">
      <c r="A226" s="39"/>
      <c r="B226" s="2"/>
      <c r="C226" s="57"/>
      <c r="D226" s="57"/>
    </row>
    <row r="227" spans="1:4" ht="14.1" customHeight="1" x14ac:dyDescent="0.2">
      <c r="A227" s="39"/>
      <c r="B227" s="2"/>
      <c r="C227" s="57"/>
      <c r="D227" s="57"/>
    </row>
    <row r="228" spans="1:4" ht="14.1" customHeight="1" x14ac:dyDescent="0.2">
      <c r="A228" s="39"/>
      <c r="B228" s="2"/>
      <c r="C228" s="57"/>
      <c r="D228" s="57"/>
    </row>
    <row r="229" spans="1:4" ht="14.1" customHeight="1" x14ac:dyDescent="0.2">
      <c r="A229" s="39"/>
      <c r="B229" s="2"/>
      <c r="C229" s="57"/>
      <c r="D229" s="57"/>
    </row>
    <row r="230" spans="1:4" ht="14.1" customHeight="1" x14ac:dyDescent="0.2">
      <c r="A230" s="39"/>
      <c r="B230" s="2"/>
      <c r="C230" s="57"/>
      <c r="D230" s="57"/>
    </row>
    <row r="231" spans="1:4" ht="14.1" customHeight="1" x14ac:dyDescent="0.2">
      <c r="A231" s="39"/>
      <c r="B231" s="2"/>
      <c r="C231" s="57"/>
      <c r="D231" s="57"/>
    </row>
    <row r="232" spans="1:4" ht="14.1" customHeight="1" x14ac:dyDescent="0.2">
      <c r="A232" s="39"/>
      <c r="B232" s="2"/>
      <c r="C232" s="57"/>
      <c r="D232" s="57"/>
    </row>
    <row r="233" spans="1:4" ht="14.1" customHeight="1" x14ac:dyDescent="0.2">
      <c r="A233" s="39"/>
      <c r="B233" s="2"/>
      <c r="C233" s="57"/>
      <c r="D233" s="57"/>
    </row>
    <row r="234" spans="1:4" ht="14.1" customHeight="1" x14ac:dyDescent="0.2">
      <c r="A234" s="39"/>
      <c r="B234" s="2"/>
      <c r="C234" s="57"/>
      <c r="D234" s="57"/>
    </row>
    <row r="235" spans="1:4" ht="14.1" customHeight="1" x14ac:dyDescent="0.2">
      <c r="A235" s="39"/>
      <c r="B235" s="2"/>
      <c r="C235" s="57"/>
      <c r="D235" s="57"/>
    </row>
    <row r="236" spans="1:4" ht="14.1" customHeight="1" x14ac:dyDescent="0.2">
      <c r="A236" s="39"/>
      <c r="B236" s="2"/>
      <c r="C236" s="57"/>
      <c r="D236" s="57"/>
    </row>
    <row r="237" spans="1:4" ht="14.1" customHeight="1" x14ac:dyDescent="0.2">
      <c r="A237" s="39"/>
      <c r="B237" s="2"/>
      <c r="C237" s="57"/>
      <c r="D237" s="57"/>
    </row>
    <row r="238" spans="1:4" ht="14.1" customHeight="1" x14ac:dyDescent="0.2">
      <c r="A238" s="39"/>
      <c r="B238" s="2"/>
      <c r="C238" s="57"/>
      <c r="D238" s="57"/>
    </row>
    <row r="239" spans="1:4" ht="14.1" customHeight="1" x14ac:dyDescent="0.2">
      <c r="A239" s="39"/>
      <c r="B239" s="2"/>
      <c r="C239" s="57"/>
      <c r="D239" s="57"/>
    </row>
    <row r="240" spans="1:4" ht="14.1" customHeight="1" x14ac:dyDescent="0.2">
      <c r="A240" s="39"/>
      <c r="B240" s="2"/>
      <c r="C240" s="57"/>
      <c r="D240" s="57"/>
    </row>
    <row r="241" spans="1:4" ht="14.1" customHeight="1" x14ac:dyDescent="0.2">
      <c r="A241" s="39"/>
      <c r="B241" s="2"/>
      <c r="C241" s="57"/>
      <c r="D241" s="57"/>
    </row>
    <row r="242" spans="1:4" ht="14.1" customHeight="1" x14ac:dyDescent="0.2">
      <c r="A242" s="39"/>
      <c r="B242" s="2"/>
      <c r="C242" s="57"/>
      <c r="D242" s="57"/>
    </row>
    <row r="243" spans="1:4" ht="14.1" customHeight="1" x14ac:dyDescent="0.2">
      <c r="A243" s="39"/>
      <c r="B243" s="2"/>
      <c r="C243" s="57"/>
      <c r="D243" s="57"/>
    </row>
    <row r="244" spans="1:4" ht="14.1" customHeight="1" x14ac:dyDescent="0.2">
      <c r="A244" s="39"/>
      <c r="B244" s="2"/>
      <c r="C244" s="57"/>
      <c r="D244" s="57"/>
    </row>
    <row r="245" spans="1:4" ht="14.1" customHeight="1" x14ac:dyDescent="0.2">
      <c r="A245" s="39"/>
      <c r="B245" s="2"/>
      <c r="C245" s="57"/>
      <c r="D245" s="57"/>
    </row>
    <row r="246" spans="1:4" ht="14.1" customHeight="1" x14ac:dyDescent="0.2">
      <c r="A246" s="39"/>
      <c r="B246" s="2"/>
      <c r="C246" s="57"/>
      <c r="D246" s="57"/>
    </row>
    <row r="247" spans="1:4" ht="14.1" customHeight="1" x14ac:dyDescent="0.2">
      <c r="A247" s="39"/>
      <c r="B247" s="2"/>
      <c r="C247" s="57"/>
      <c r="D247" s="57"/>
    </row>
    <row r="248" spans="1:4" ht="14.1" customHeight="1" x14ac:dyDescent="0.2">
      <c r="A248" s="39"/>
      <c r="B248" s="2"/>
      <c r="C248" s="57"/>
      <c r="D248" s="57"/>
    </row>
    <row r="249" spans="1:4" ht="14.1" customHeight="1" x14ac:dyDescent="0.2">
      <c r="A249" s="39"/>
      <c r="B249" s="2"/>
      <c r="C249" s="57"/>
      <c r="D249" s="57"/>
    </row>
    <row r="250" spans="1:4" ht="14.1" customHeight="1" x14ac:dyDescent="0.2">
      <c r="A250" s="39"/>
      <c r="B250" s="2"/>
      <c r="C250" s="57"/>
      <c r="D250" s="57"/>
    </row>
    <row r="251" spans="1:4" ht="14.1" customHeight="1" x14ac:dyDescent="0.2">
      <c r="A251" s="39"/>
      <c r="B251" s="2"/>
      <c r="C251" s="57"/>
      <c r="D251" s="57"/>
    </row>
    <row r="252" spans="1:4" ht="14.1" customHeight="1" x14ac:dyDescent="0.2">
      <c r="A252" s="39"/>
      <c r="B252" s="2"/>
      <c r="C252" s="57"/>
      <c r="D252" s="57"/>
    </row>
    <row r="253" spans="1:4" ht="14.1" customHeight="1" x14ac:dyDescent="0.2">
      <c r="A253" s="39"/>
      <c r="B253" s="2"/>
      <c r="C253" s="57"/>
      <c r="D253" s="57"/>
    </row>
    <row r="254" spans="1:4" ht="14.1" customHeight="1" x14ac:dyDescent="0.2">
      <c r="A254" s="39"/>
      <c r="B254" s="2"/>
      <c r="C254" s="57"/>
      <c r="D254" s="57"/>
    </row>
    <row r="255" spans="1:4" ht="14.1" customHeight="1" x14ac:dyDescent="0.2">
      <c r="A255" s="39"/>
      <c r="B255" s="2"/>
      <c r="C255" s="57"/>
      <c r="D255" s="57"/>
    </row>
    <row r="256" spans="1:4" ht="14.1" customHeight="1" x14ac:dyDescent="0.2">
      <c r="A256" s="39"/>
      <c r="B256" s="2"/>
      <c r="C256" s="57"/>
      <c r="D256" s="57"/>
    </row>
    <row r="257" spans="1:4" ht="14.1" customHeight="1" x14ac:dyDescent="0.2">
      <c r="A257" s="39"/>
      <c r="B257" s="2"/>
      <c r="C257" s="57"/>
      <c r="D257" s="57"/>
    </row>
    <row r="258" spans="1:4" ht="14.1" customHeight="1" x14ac:dyDescent="0.2">
      <c r="A258" s="39"/>
      <c r="B258" s="2"/>
      <c r="C258" s="57"/>
      <c r="D258" s="57"/>
    </row>
    <row r="259" spans="1:4" ht="14.1" customHeight="1" x14ac:dyDescent="0.2">
      <c r="A259" s="39"/>
      <c r="B259" s="2"/>
      <c r="C259" s="57"/>
      <c r="D259" s="57"/>
    </row>
    <row r="260" spans="1:4" ht="14.1" customHeight="1" x14ac:dyDescent="0.2">
      <c r="A260" s="39"/>
      <c r="B260" s="2"/>
      <c r="C260" s="57"/>
      <c r="D260" s="57"/>
    </row>
    <row r="261" spans="1:4" ht="14.1" customHeight="1" x14ac:dyDescent="0.2">
      <c r="A261" s="39"/>
      <c r="B261" s="2"/>
      <c r="C261" s="57"/>
      <c r="D261" s="57"/>
    </row>
    <row r="262" spans="1:4" ht="14.1" customHeight="1" x14ac:dyDescent="0.2">
      <c r="A262" s="39"/>
      <c r="B262" s="2"/>
      <c r="C262" s="57"/>
      <c r="D262" s="57"/>
    </row>
    <row r="263" spans="1:4" ht="14.1" customHeight="1" x14ac:dyDescent="0.2">
      <c r="A263" s="39"/>
      <c r="B263" s="2"/>
      <c r="C263" s="57"/>
      <c r="D263" s="57"/>
    </row>
    <row r="264" spans="1:4" ht="14.1" customHeight="1" x14ac:dyDescent="0.2">
      <c r="A264" s="39"/>
      <c r="B264" s="2"/>
      <c r="C264" s="57"/>
      <c r="D264" s="57"/>
    </row>
    <row r="265" spans="1:4" ht="14.1" customHeight="1" x14ac:dyDescent="0.2">
      <c r="A265" s="39"/>
      <c r="B265" s="2"/>
      <c r="C265" s="57"/>
      <c r="D265" s="57"/>
    </row>
    <row r="266" spans="1:4" ht="14.1" customHeight="1" x14ac:dyDescent="0.2">
      <c r="A266" s="39"/>
      <c r="B266" s="2"/>
      <c r="C266" s="57"/>
      <c r="D266" s="57"/>
    </row>
    <row r="267" spans="1:4" ht="14.1" customHeight="1" x14ac:dyDescent="0.2">
      <c r="A267" s="39"/>
      <c r="B267" s="2"/>
      <c r="C267" s="57"/>
      <c r="D267" s="57"/>
    </row>
    <row r="268" spans="1:4" ht="14.1" customHeight="1" x14ac:dyDescent="0.2">
      <c r="A268" s="39"/>
      <c r="B268" s="2"/>
      <c r="C268" s="57"/>
      <c r="D268" s="57"/>
    </row>
    <row r="269" spans="1:4" ht="14.1" customHeight="1" x14ac:dyDescent="0.2">
      <c r="A269" s="39"/>
      <c r="B269" s="2"/>
      <c r="C269" s="57"/>
      <c r="D269" s="57"/>
    </row>
    <row r="270" spans="1:4" ht="14.1" customHeight="1" x14ac:dyDescent="0.2">
      <c r="A270" s="39"/>
      <c r="B270" s="2"/>
      <c r="C270" s="57"/>
      <c r="D270" s="57"/>
    </row>
    <row r="271" spans="1:4" ht="14.1" customHeight="1" x14ac:dyDescent="0.2">
      <c r="A271" s="39"/>
      <c r="B271" s="2"/>
      <c r="C271" s="57"/>
      <c r="D271" s="57"/>
    </row>
    <row r="272" spans="1:4" ht="14.1" customHeight="1" x14ac:dyDescent="0.2">
      <c r="A272" s="39"/>
      <c r="B272" s="2"/>
      <c r="C272" s="57"/>
      <c r="D272" s="57"/>
    </row>
    <row r="273" spans="1:4" ht="14.1" customHeight="1" x14ac:dyDescent="0.2">
      <c r="A273" s="39"/>
      <c r="B273" s="2"/>
      <c r="C273" s="57"/>
      <c r="D273" s="57"/>
    </row>
    <row r="274" spans="1:4" ht="14.1" customHeight="1" x14ac:dyDescent="0.2">
      <c r="A274" s="39"/>
      <c r="B274" s="2"/>
      <c r="C274" s="57"/>
      <c r="D274" s="57"/>
    </row>
    <row r="275" spans="1:4" ht="14.1" customHeight="1" x14ac:dyDescent="0.2">
      <c r="A275" s="39"/>
      <c r="B275" s="2"/>
      <c r="C275" s="57"/>
      <c r="D275" s="57"/>
    </row>
    <row r="276" spans="1:4" ht="14.1" customHeight="1" x14ac:dyDescent="0.2">
      <c r="A276" s="39"/>
      <c r="B276" s="2"/>
      <c r="C276" s="57"/>
      <c r="D276" s="57"/>
    </row>
    <row r="277" spans="1:4" ht="14.1" customHeight="1" x14ac:dyDescent="0.2">
      <c r="A277" s="39"/>
      <c r="B277" s="2"/>
      <c r="C277" s="57"/>
      <c r="D277" s="57"/>
    </row>
    <row r="278" spans="1:4" ht="14.1" customHeight="1" x14ac:dyDescent="0.2">
      <c r="A278" s="39"/>
      <c r="B278" s="2"/>
      <c r="C278" s="57"/>
      <c r="D278" s="57"/>
    </row>
    <row r="279" spans="1:4" ht="14.1" customHeight="1" x14ac:dyDescent="0.2">
      <c r="A279" s="39"/>
      <c r="B279" s="2"/>
      <c r="C279" s="57"/>
      <c r="D279" s="57"/>
    </row>
    <row r="280" spans="1:4" ht="14.1" customHeight="1" x14ac:dyDescent="0.2">
      <c r="A280" s="39"/>
      <c r="B280" s="2"/>
      <c r="C280" s="57"/>
      <c r="D280" s="57"/>
    </row>
    <row r="281" spans="1:4" ht="14.1" customHeight="1" x14ac:dyDescent="0.2">
      <c r="A281" s="39"/>
      <c r="B281" s="2"/>
      <c r="C281" s="57"/>
      <c r="D281" s="57"/>
    </row>
    <row r="282" spans="1:4" ht="14.1" customHeight="1" x14ac:dyDescent="0.2">
      <c r="A282" s="39"/>
      <c r="B282" s="2"/>
      <c r="C282" s="57"/>
      <c r="D282" s="57"/>
    </row>
    <row r="283" spans="1:4" ht="14.1" customHeight="1" x14ac:dyDescent="0.2">
      <c r="A283" s="39"/>
      <c r="B283" s="2"/>
      <c r="C283" s="57"/>
      <c r="D283" s="57"/>
    </row>
    <row r="284" spans="1:4" ht="14.1" customHeight="1" x14ac:dyDescent="0.2">
      <c r="A284" s="39"/>
      <c r="B284" s="2"/>
      <c r="C284" s="57"/>
      <c r="D284" s="57"/>
    </row>
    <row r="285" spans="1:4" ht="14.1" customHeight="1" x14ac:dyDescent="0.2">
      <c r="A285" s="39"/>
      <c r="B285" s="2"/>
      <c r="C285" s="57"/>
      <c r="D285" s="57"/>
    </row>
    <row r="286" spans="1:4" ht="14.1" customHeight="1" x14ac:dyDescent="0.2">
      <c r="A286" s="39"/>
      <c r="B286" s="2"/>
      <c r="C286" s="57"/>
      <c r="D286" s="57"/>
    </row>
    <row r="287" spans="1:4" ht="14.1" customHeight="1" x14ac:dyDescent="0.2">
      <c r="A287" s="39"/>
      <c r="B287" s="2"/>
      <c r="C287" s="57"/>
      <c r="D287" s="57"/>
    </row>
    <row r="288" spans="1:4" ht="14.1" customHeight="1" x14ac:dyDescent="0.2">
      <c r="A288" s="39"/>
      <c r="B288" s="2"/>
      <c r="C288" s="57"/>
      <c r="D288" s="57"/>
    </row>
    <row r="289" spans="1:4" ht="14.1" customHeight="1" x14ac:dyDescent="0.2">
      <c r="A289" s="39"/>
      <c r="B289" s="2"/>
      <c r="C289" s="57"/>
      <c r="D289" s="57"/>
    </row>
    <row r="290" spans="1:4" ht="14.1" customHeight="1" x14ac:dyDescent="0.2">
      <c r="A290" s="39"/>
      <c r="B290" s="2"/>
      <c r="C290" s="57"/>
      <c r="D290" s="57"/>
    </row>
    <row r="291" spans="1:4" ht="14.1" customHeight="1" x14ac:dyDescent="0.2">
      <c r="A291" s="39"/>
      <c r="B291" s="2"/>
      <c r="C291" s="57"/>
      <c r="D291" s="57"/>
    </row>
    <row r="292" spans="1:4" ht="14.1" customHeight="1" x14ac:dyDescent="0.2">
      <c r="A292" s="39"/>
      <c r="B292" s="2"/>
      <c r="C292" s="57"/>
      <c r="D292" s="57"/>
    </row>
    <row r="293" spans="1:4" ht="14.1" customHeight="1" x14ac:dyDescent="0.2">
      <c r="A293" s="39"/>
      <c r="B293" s="2"/>
      <c r="C293" s="57"/>
      <c r="D293" s="57"/>
    </row>
    <row r="294" spans="1:4" ht="14.1" customHeight="1" x14ac:dyDescent="0.2">
      <c r="A294" s="39"/>
      <c r="B294" s="2"/>
      <c r="C294" s="57"/>
      <c r="D294" s="57"/>
    </row>
    <row r="295" spans="1:4" ht="14.1" customHeight="1" x14ac:dyDescent="0.2">
      <c r="A295" s="39"/>
      <c r="B295" s="2"/>
      <c r="C295" s="57"/>
      <c r="D295" s="57"/>
    </row>
    <row r="296" spans="1:4" ht="14.1" customHeight="1" x14ac:dyDescent="0.2">
      <c r="A296" s="39"/>
      <c r="B296" s="2"/>
      <c r="C296" s="57"/>
      <c r="D296" s="57"/>
    </row>
    <row r="297" spans="1:4" ht="14.1" customHeight="1" x14ac:dyDescent="0.2">
      <c r="A297" s="39"/>
      <c r="B297" s="2"/>
      <c r="C297" s="57"/>
      <c r="D297" s="57"/>
    </row>
    <row r="298" spans="1:4" ht="14.1" customHeight="1" x14ac:dyDescent="0.2">
      <c r="A298" s="39"/>
      <c r="B298" s="2"/>
      <c r="C298" s="57"/>
      <c r="D298" s="57"/>
    </row>
    <row r="299" spans="1:4" ht="14.1" customHeight="1" x14ac:dyDescent="0.2">
      <c r="A299" s="39"/>
      <c r="B299" s="2"/>
      <c r="C299" s="57"/>
      <c r="D299" s="57"/>
    </row>
    <row r="300" spans="1:4" ht="14.1" customHeight="1" x14ac:dyDescent="0.2">
      <c r="A300" s="39"/>
      <c r="B300" s="2"/>
      <c r="C300" s="57"/>
      <c r="D300" s="57"/>
    </row>
    <row r="301" spans="1:4" ht="14.1" customHeight="1" x14ac:dyDescent="0.2">
      <c r="A301" s="39"/>
      <c r="B301" s="2"/>
      <c r="C301" s="57"/>
      <c r="D301" s="57"/>
    </row>
    <row r="302" spans="1:4" ht="14.1" customHeight="1" x14ac:dyDescent="0.2">
      <c r="A302" s="39"/>
      <c r="B302" s="2"/>
      <c r="C302" s="57"/>
      <c r="D302" s="57"/>
    </row>
    <row r="303" spans="1:4" ht="14.1" customHeight="1" x14ac:dyDescent="0.2">
      <c r="A303" s="39"/>
      <c r="B303" s="2"/>
      <c r="C303" s="57"/>
      <c r="D303" s="57"/>
    </row>
    <row r="304" spans="1:4" ht="14.1" customHeight="1" x14ac:dyDescent="0.2">
      <c r="A304" s="39"/>
      <c r="B304" s="2"/>
      <c r="C304" s="57"/>
      <c r="D304" s="57"/>
    </row>
    <row r="305" spans="1:4" ht="14.1" customHeight="1" x14ac:dyDescent="0.2">
      <c r="A305" s="39"/>
      <c r="B305" s="2"/>
      <c r="C305" s="57"/>
      <c r="D305" s="57"/>
    </row>
    <row r="306" spans="1:4" ht="14.1" customHeight="1" x14ac:dyDescent="0.2">
      <c r="A306" s="39"/>
      <c r="B306" s="2"/>
      <c r="C306" s="57"/>
      <c r="D306" s="57"/>
    </row>
    <row r="307" spans="1:4" ht="14.1" customHeight="1" x14ac:dyDescent="0.2">
      <c r="A307" s="39"/>
      <c r="B307" s="2"/>
      <c r="C307" s="57"/>
      <c r="D307" s="57"/>
    </row>
    <row r="308" spans="1:4" ht="14.1" customHeight="1" x14ac:dyDescent="0.2">
      <c r="A308" s="39"/>
      <c r="B308" s="2"/>
      <c r="C308" s="57"/>
      <c r="D308" s="57"/>
    </row>
    <row r="309" spans="1:4" ht="14.1" customHeight="1" x14ac:dyDescent="0.2">
      <c r="A309" s="39"/>
      <c r="B309" s="2"/>
      <c r="C309" s="57"/>
      <c r="D309" s="57"/>
    </row>
    <row r="310" spans="1:4" ht="14.1" customHeight="1" x14ac:dyDescent="0.2">
      <c r="A310" s="39"/>
      <c r="B310" s="2"/>
      <c r="C310" s="57"/>
      <c r="D310" s="57"/>
    </row>
    <row r="311" spans="1:4" ht="14.1" customHeight="1" x14ac:dyDescent="0.2">
      <c r="A311" s="39"/>
      <c r="B311" s="2"/>
      <c r="C311" s="57"/>
      <c r="D311" s="57"/>
    </row>
    <row r="312" spans="1:4" ht="14.1" customHeight="1" x14ac:dyDescent="0.2">
      <c r="A312" s="39"/>
      <c r="B312" s="2"/>
      <c r="C312" s="57"/>
      <c r="D312" s="57"/>
    </row>
    <row r="313" spans="1:4" ht="14.1" customHeight="1" x14ac:dyDescent="0.2">
      <c r="A313" s="39"/>
      <c r="B313" s="2"/>
      <c r="C313" s="57"/>
      <c r="D313" s="57"/>
    </row>
    <row r="314" spans="1:4" ht="14.1" customHeight="1" x14ac:dyDescent="0.2">
      <c r="A314" s="39"/>
      <c r="B314" s="2"/>
      <c r="C314" s="57"/>
      <c r="D314" s="57"/>
    </row>
    <row r="315" spans="1:4" ht="14.1" customHeight="1" x14ac:dyDescent="0.2">
      <c r="A315" s="39"/>
      <c r="B315" s="2"/>
      <c r="C315" s="57"/>
      <c r="D315" s="57"/>
    </row>
    <row r="316" spans="1:4" ht="14.1" customHeight="1" x14ac:dyDescent="0.2">
      <c r="A316" s="39"/>
      <c r="B316" s="2"/>
      <c r="C316" s="57"/>
      <c r="D316" s="57"/>
    </row>
    <row r="317" spans="1:4" ht="14.1" customHeight="1" x14ac:dyDescent="0.2">
      <c r="A317" s="39"/>
      <c r="B317" s="2"/>
      <c r="C317" s="57"/>
      <c r="D317" s="57"/>
    </row>
    <row r="318" spans="1:4" ht="14.1" customHeight="1" x14ac:dyDescent="0.2">
      <c r="A318" s="39"/>
      <c r="B318" s="2"/>
      <c r="C318" s="57"/>
      <c r="D318" s="57"/>
    </row>
    <row r="319" spans="1:4" ht="14.1" customHeight="1" x14ac:dyDescent="0.2">
      <c r="A319" s="39"/>
      <c r="B319" s="2"/>
      <c r="C319" s="57"/>
      <c r="D319" s="57"/>
    </row>
    <row r="320" spans="1:4" ht="14.1" customHeight="1" x14ac:dyDescent="0.2">
      <c r="A320" s="39"/>
      <c r="B320" s="2"/>
      <c r="C320" s="57"/>
      <c r="D320" s="57"/>
    </row>
    <row r="321" spans="1:4" ht="14.1" customHeight="1" x14ac:dyDescent="0.2">
      <c r="A321" s="39"/>
      <c r="B321" s="2"/>
      <c r="C321" s="57"/>
      <c r="D321" s="57"/>
    </row>
    <row r="322" spans="1:4" ht="14.1" customHeight="1" x14ac:dyDescent="0.2">
      <c r="A322" s="39"/>
      <c r="B322" s="2"/>
      <c r="C322" s="57"/>
      <c r="D322" s="57"/>
    </row>
    <row r="323" spans="1:4" ht="14.1" customHeight="1" x14ac:dyDescent="0.2">
      <c r="A323" s="39"/>
      <c r="B323" s="2"/>
      <c r="C323" s="57"/>
      <c r="D323" s="57"/>
    </row>
    <row r="324" spans="1:4" ht="14.1" customHeight="1" x14ac:dyDescent="0.2">
      <c r="A324" s="39"/>
      <c r="B324" s="2"/>
      <c r="C324" s="57"/>
      <c r="D324" s="57"/>
    </row>
    <row r="325" spans="1:4" ht="14.1" customHeight="1" x14ac:dyDescent="0.2">
      <c r="A325" s="39"/>
      <c r="B325" s="2"/>
      <c r="C325" s="57"/>
      <c r="D325" s="57"/>
    </row>
    <row r="326" spans="1:4" ht="14.1" customHeight="1" x14ac:dyDescent="0.2">
      <c r="A326" s="39"/>
      <c r="B326" s="2"/>
      <c r="C326" s="57"/>
      <c r="D326" s="57"/>
    </row>
    <row r="327" spans="1:4" ht="14.1" customHeight="1" x14ac:dyDescent="0.2">
      <c r="A327" s="39"/>
      <c r="B327" s="2"/>
      <c r="C327" s="57"/>
      <c r="D327" s="57"/>
    </row>
    <row r="328" spans="1:4" ht="14.1" customHeight="1" x14ac:dyDescent="0.2">
      <c r="A328" s="39"/>
      <c r="B328" s="2"/>
      <c r="C328" s="57"/>
      <c r="D328" s="57"/>
    </row>
    <row r="329" spans="1:4" ht="14.1" customHeight="1" x14ac:dyDescent="0.2">
      <c r="A329" s="39"/>
      <c r="B329" s="2"/>
      <c r="C329" s="57"/>
      <c r="D329" s="57"/>
    </row>
    <row r="330" spans="1:4" ht="14.1" customHeight="1" x14ac:dyDescent="0.2">
      <c r="A330" s="39"/>
      <c r="B330" s="2"/>
      <c r="C330" s="57"/>
      <c r="D330" s="57"/>
    </row>
    <row r="331" spans="1:4" ht="14.1" customHeight="1" x14ac:dyDescent="0.2">
      <c r="A331" s="39"/>
      <c r="B331" s="2"/>
      <c r="C331" s="57"/>
      <c r="D331" s="57"/>
    </row>
    <row r="332" spans="1:4" ht="14.1" customHeight="1" x14ac:dyDescent="0.2">
      <c r="A332" s="39"/>
      <c r="B332" s="2"/>
      <c r="C332" s="57"/>
      <c r="D332" s="57"/>
    </row>
    <row r="333" spans="1:4" ht="14.1" customHeight="1" x14ac:dyDescent="0.2">
      <c r="A333" s="39"/>
      <c r="B333" s="2"/>
      <c r="C333" s="57"/>
      <c r="D333" s="57"/>
    </row>
    <row r="334" spans="1:4" ht="14.1" customHeight="1" x14ac:dyDescent="0.2">
      <c r="A334" s="39"/>
      <c r="B334" s="2"/>
      <c r="C334" s="57"/>
      <c r="D334" s="57"/>
    </row>
    <row r="335" spans="1:4" ht="14.1" customHeight="1" x14ac:dyDescent="0.2">
      <c r="A335" s="39"/>
      <c r="B335" s="2"/>
      <c r="C335" s="57"/>
      <c r="D335" s="57"/>
    </row>
    <row r="336" spans="1:4" ht="14.1" customHeight="1" x14ac:dyDescent="0.2">
      <c r="A336" s="39"/>
      <c r="B336" s="2"/>
      <c r="C336" s="57"/>
      <c r="D336" s="57"/>
    </row>
    <row r="337" spans="1:21" ht="14.1" customHeight="1" x14ac:dyDescent="0.2">
      <c r="A337" s="39"/>
      <c r="B337" s="2"/>
      <c r="C337" s="57"/>
      <c r="D337" s="57"/>
    </row>
    <row r="338" spans="1:21" ht="14.1" customHeight="1" x14ac:dyDescent="0.2">
      <c r="A338" s="39"/>
      <c r="B338" s="2"/>
      <c r="C338" s="57"/>
      <c r="D338" s="57"/>
    </row>
    <row r="339" spans="1:21" ht="14.1" customHeight="1" x14ac:dyDescent="0.2">
      <c r="A339" s="39"/>
      <c r="B339" s="2"/>
      <c r="C339" s="57"/>
      <c r="D339" s="57"/>
    </row>
    <row r="340" spans="1:21" ht="14.1" customHeight="1" x14ac:dyDescent="0.2">
      <c r="A340" s="39"/>
      <c r="B340" s="2"/>
      <c r="C340" s="57"/>
      <c r="D340" s="57"/>
    </row>
    <row r="341" spans="1:21" ht="14.1" customHeight="1" x14ac:dyDescent="0.2">
      <c r="A341" s="39"/>
      <c r="B341" s="2"/>
      <c r="C341" s="57"/>
      <c r="D341" s="57"/>
    </row>
    <row r="342" spans="1:21" ht="14.1" customHeight="1" x14ac:dyDescent="0.2">
      <c r="A342" s="39"/>
      <c r="B342" s="2"/>
      <c r="C342" s="57"/>
      <c r="D342" s="57"/>
    </row>
    <row r="343" spans="1:21" ht="14.1" customHeight="1" x14ac:dyDescent="0.2">
      <c r="A343" s="39"/>
      <c r="B343" s="2"/>
      <c r="C343" s="57"/>
      <c r="D343" s="57"/>
    </row>
    <row r="344" spans="1:21" ht="14.1" customHeight="1" x14ac:dyDescent="0.2">
      <c r="A344" s="39"/>
      <c r="B344" s="2"/>
      <c r="C344" s="57"/>
      <c r="D344" s="57"/>
    </row>
    <row r="345" spans="1:21" ht="14.1" customHeight="1" x14ac:dyDescent="0.2">
      <c r="A345" s="39"/>
      <c r="B345" s="2"/>
      <c r="C345" s="57"/>
      <c r="D345" s="57"/>
      <c r="U345" s="9">
        <v>7</v>
      </c>
    </row>
    <row r="346" spans="1:21" ht="14.1" customHeight="1" x14ac:dyDescent="0.2">
      <c r="A346" s="39"/>
      <c r="B346" s="2"/>
      <c r="C346" s="57"/>
      <c r="D346" s="57"/>
    </row>
    <row r="347" spans="1:21" ht="14.1" customHeight="1" x14ac:dyDescent="0.2">
      <c r="A347" s="39"/>
      <c r="B347" s="2"/>
      <c r="C347" s="57"/>
      <c r="D347" s="57"/>
    </row>
    <row r="348" spans="1:21" ht="14.1" customHeight="1" x14ac:dyDescent="0.2">
      <c r="A348" s="39"/>
      <c r="B348" s="2"/>
      <c r="C348" s="57"/>
      <c r="D348" s="57"/>
    </row>
    <row r="349" spans="1:21" ht="14.1" customHeight="1" x14ac:dyDescent="0.2">
      <c r="A349" s="39"/>
      <c r="B349" s="2"/>
      <c r="C349" s="57"/>
      <c r="D349" s="57"/>
    </row>
    <row r="350" spans="1:21" ht="14.1" customHeight="1" x14ac:dyDescent="0.2">
      <c r="A350" s="39"/>
      <c r="B350" s="2"/>
      <c r="C350" s="57"/>
      <c r="D350" s="57"/>
    </row>
    <row r="351" spans="1:21" ht="14.1" customHeight="1" x14ac:dyDescent="0.2">
      <c r="A351" s="39"/>
      <c r="B351" s="2"/>
      <c r="C351" s="57"/>
      <c r="D351" s="57"/>
    </row>
    <row r="352" spans="1:21" ht="14.1" customHeight="1" x14ac:dyDescent="0.2">
      <c r="A352" s="39"/>
      <c r="B352" s="2"/>
      <c r="C352" s="57"/>
      <c r="D352" s="57"/>
    </row>
    <row r="353" spans="1:4" ht="14.1" customHeight="1" x14ac:dyDescent="0.2">
      <c r="A353" s="39"/>
      <c r="B353" s="2"/>
      <c r="C353" s="57"/>
      <c r="D353" s="57"/>
    </row>
    <row r="354" spans="1:4" ht="14.1" customHeight="1" x14ac:dyDescent="0.2">
      <c r="A354" s="39"/>
      <c r="B354" s="2"/>
      <c r="C354" s="57"/>
      <c r="D354" s="57"/>
    </row>
    <row r="355" spans="1:4" ht="14.1" customHeight="1" x14ac:dyDescent="0.2">
      <c r="A355" s="39"/>
      <c r="B355" s="2"/>
      <c r="C355" s="57"/>
      <c r="D355" s="57"/>
    </row>
    <row r="356" spans="1:4" ht="14.1" customHeight="1" x14ac:dyDescent="0.2">
      <c r="A356" s="39"/>
      <c r="B356" s="2"/>
      <c r="C356" s="57"/>
      <c r="D356" s="57"/>
    </row>
    <row r="357" spans="1:4" ht="14.1" customHeight="1" x14ac:dyDescent="0.2">
      <c r="A357" s="39"/>
      <c r="B357" s="2"/>
      <c r="C357" s="57"/>
      <c r="D357" s="57"/>
    </row>
    <row r="358" spans="1:4" ht="14.1" customHeight="1" x14ac:dyDescent="0.2">
      <c r="A358" s="39"/>
      <c r="B358" s="2"/>
      <c r="C358" s="57"/>
      <c r="D358" s="57"/>
    </row>
    <row r="359" spans="1:4" ht="14.1" customHeight="1" x14ac:dyDescent="0.2">
      <c r="A359" s="39"/>
      <c r="B359" s="2"/>
      <c r="C359" s="57"/>
      <c r="D359" s="57"/>
    </row>
    <row r="360" spans="1:4" ht="14.1" customHeight="1" x14ac:dyDescent="0.2">
      <c r="A360" s="39"/>
      <c r="B360" s="2"/>
      <c r="C360" s="57"/>
      <c r="D360" s="57"/>
    </row>
    <row r="361" spans="1:4" ht="14.1" customHeight="1" x14ac:dyDescent="0.2">
      <c r="A361" s="39"/>
      <c r="B361" s="2"/>
      <c r="C361" s="57"/>
      <c r="D361" s="57"/>
    </row>
    <row r="362" spans="1:4" ht="14.1" customHeight="1" x14ac:dyDescent="0.2">
      <c r="A362" s="39"/>
      <c r="B362" s="2"/>
      <c r="C362" s="57"/>
      <c r="D362" s="57"/>
    </row>
    <row r="363" spans="1:4" ht="14.1" customHeight="1" x14ac:dyDescent="0.2">
      <c r="A363" s="39"/>
      <c r="B363" s="2"/>
      <c r="C363" s="57"/>
      <c r="D363" s="57"/>
    </row>
    <row r="364" spans="1:4" ht="14.1" customHeight="1" x14ac:dyDescent="0.2">
      <c r="A364" s="39"/>
      <c r="B364" s="2"/>
      <c r="C364" s="57"/>
      <c r="D364" s="57"/>
    </row>
    <row r="365" spans="1:4" ht="14.1" customHeight="1" x14ac:dyDescent="0.2">
      <c r="A365" s="39"/>
      <c r="B365" s="2"/>
      <c r="C365" s="57"/>
      <c r="D365" s="57"/>
    </row>
    <row r="366" spans="1:4" ht="14.1" customHeight="1" x14ac:dyDescent="0.2">
      <c r="A366" s="39"/>
      <c r="B366" s="2"/>
      <c r="C366" s="57"/>
      <c r="D366" s="57"/>
    </row>
    <row r="367" spans="1:4" ht="14.1" customHeight="1" x14ac:dyDescent="0.2">
      <c r="A367" s="39"/>
      <c r="B367" s="2"/>
      <c r="C367" s="57"/>
      <c r="D367" s="57"/>
    </row>
    <row r="368" spans="1:4" ht="14.1" customHeight="1" x14ac:dyDescent="0.2">
      <c r="A368" s="39"/>
      <c r="B368" s="2"/>
      <c r="C368" s="57"/>
      <c r="D368" s="57"/>
    </row>
    <row r="369" spans="1:4" ht="14.1" customHeight="1" x14ac:dyDescent="0.2">
      <c r="A369" s="39"/>
      <c r="B369" s="2"/>
      <c r="C369" s="57"/>
      <c r="D369" s="57"/>
    </row>
    <row r="370" spans="1:4" ht="14.1" customHeight="1" x14ac:dyDescent="0.2">
      <c r="A370" s="39"/>
      <c r="B370" s="2"/>
      <c r="C370" s="57"/>
      <c r="D370" s="57"/>
    </row>
    <row r="371" spans="1:4" ht="14.1" customHeight="1" x14ac:dyDescent="0.2">
      <c r="A371" s="39"/>
      <c r="B371" s="2"/>
      <c r="C371" s="57"/>
      <c r="D371" s="57"/>
    </row>
    <row r="372" spans="1:4" ht="14.1" customHeight="1" x14ac:dyDescent="0.2">
      <c r="A372" s="39"/>
      <c r="B372" s="2"/>
      <c r="C372" s="57"/>
      <c r="D372" s="57"/>
    </row>
    <row r="373" spans="1:4" ht="14.1" customHeight="1" x14ac:dyDescent="0.2">
      <c r="A373" s="39"/>
      <c r="B373" s="2"/>
      <c r="C373" s="57"/>
      <c r="D373" s="57"/>
    </row>
    <row r="374" spans="1:4" ht="14.1" customHeight="1" x14ac:dyDescent="0.2">
      <c r="A374" s="39"/>
      <c r="B374" s="2"/>
      <c r="C374" s="57"/>
      <c r="D374" s="57"/>
    </row>
    <row r="375" spans="1:4" ht="14.1" customHeight="1" x14ac:dyDescent="0.2">
      <c r="A375" s="39"/>
      <c r="B375" s="2"/>
      <c r="C375" s="57"/>
      <c r="D375" s="57"/>
    </row>
    <row r="376" spans="1:4" ht="14.1" customHeight="1" x14ac:dyDescent="0.2">
      <c r="A376" s="39"/>
      <c r="B376" s="2"/>
      <c r="C376" s="57"/>
      <c r="D376" s="57"/>
    </row>
    <row r="377" spans="1:4" ht="14.1" customHeight="1" x14ac:dyDescent="0.2">
      <c r="A377" s="39"/>
      <c r="B377" s="2"/>
      <c r="C377" s="57"/>
      <c r="D377" s="57"/>
    </row>
    <row r="378" spans="1:4" ht="14.1" customHeight="1" x14ac:dyDescent="0.2">
      <c r="A378" s="39"/>
      <c r="B378" s="2"/>
      <c r="C378" s="57"/>
      <c r="D378" s="57"/>
    </row>
    <row r="379" spans="1:4" ht="14.1" customHeight="1" x14ac:dyDescent="0.2">
      <c r="A379" s="39"/>
      <c r="B379" s="2"/>
      <c r="C379" s="57"/>
      <c r="D379" s="57"/>
    </row>
    <row r="380" spans="1:4" ht="14.1" customHeight="1" x14ac:dyDescent="0.2">
      <c r="A380" s="39"/>
      <c r="B380" s="2"/>
      <c r="C380" s="57"/>
      <c r="D380" s="57"/>
    </row>
    <row r="381" spans="1:4" ht="14.1" customHeight="1" x14ac:dyDescent="0.2">
      <c r="A381" s="39"/>
      <c r="B381" s="2"/>
      <c r="C381" s="57"/>
      <c r="D381" s="57"/>
    </row>
    <row r="382" spans="1:4" ht="14.1" customHeight="1" x14ac:dyDescent="0.2">
      <c r="A382" s="39"/>
      <c r="B382" s="2"/>
      <c r="C382" s="57"/>
      <c r="D382" s="57"/>
    </row>
    <row r="383" spans="1:4" ht="14.1" customHeight="1" x14ac:dyDescent="0.2">
      <c r="A383" s="39"/>
      <c r="B383" s="2"/>
      <c r="C383" s="57"/>
      <c r="D383" s="57"/>
    </row>
    <row r="384" spans="1:4" ht="14.1" customHeight="1" x14ac:dyDescent="0.2">
      <c r="A384" s="39"/>
      <c r="B384" s="2"/>
      <c r="C384" s="57"/>
      <c r="D384" s="57"/>
    </row>
    <row r="385" spans="1:4" ht="14.1" customHeight="1" x14ac:dyDescent="0.2">
      <c r="A385" s="39"/>
      <c r="B385" s="2"/>
      <c r="C385" s="57"/>
      <c r="D385" s="57"/>
    </row>
    <row r="386" spans="1:4" ht="14.1" customHeight="1" x14ac:dyDescent="0.2">
      <c r="A386" s="39"/>
      <c r="B386" s="2"/>
      <c r="C386" s="57"/>
      <c r="D386" s="57"/>
    </row>
    <row r="387" spans="1:4" ht="14.1" customHeight="1" x14ac:dyDescent="0.2">
      <c r="A387" s="39"/>
      <c r="B387" s="2"/>
      <c r="C387" s="57"/>
      <c r="D387" s="57"/>
    </row>
    <row r="388" spans="1:4" ht="14.1" customHeight="1" x14ac:dyDescent="0.2">
      <c r="A388" s="39"/>
      <c r="B388" s="2"/>
      <c r="C388" s="57"/>
      <c r="D388" s="57"/>
    </row>
    <row r="389" spans="1:4" ht="14.1" customHeight="1" x14ac:dyDescent="0.2">
      <c r="A389" s="39"/>
      <c r="B389" s="2"/>
      <c r="C389" s="57"/>
      <c r="D389" s="57"/>
    </row>
    <row r="390" spans="1:4" ht="14.1" customHeight="1" x14ac:dyDescent="0.2">
      <c r="A390" s="39"/>
      <c r="B390" s="2"/>
      <c r="C390" s="57"/>
      <c r="D390" s="57"/>
    </row>
    <row r="391" spans="1:4" ht="14.1" customHeight="1" x14ac:dyDescent="0.2">
      <c r="A391" s="39"/>
      <c r="B391" s="2"/>
      <c r="C391" s="57"/>
      <c r="D391" s="57"/>
    </row>
    <row r="392" spans="1:4" ht="14.1" customHeight="1" x14ac:dyDescent="0.2">
      <c r="A392" s="39"/>
      <c r="B392" s="2"/>
      <c r="C392" s="57"/>
      <c r="D392" s="57"/>
    </row>
    <row r="393" spans="1:4" ht="14.1" customHeight="1" x14ac:dyDescent="0.2">
      <c r="A393" s="39"/>
      <c r="B393" s="2"/>
      <c r="C393" s="57"/>
      <c r="D393" s="57"/>
    </row>
    <row r="394" spans="1:4" ht="14.1" customHeight="1" x14ac:dyDescent="0.2">
      <c r="A394" s="39"/>
      <c r="B394" s="2"/>
      <c r="C394" s="57"/>
      <c r="D394" s="57"/>
    </row>
    <row r="395" spans="1:4" ht="14.1" customHeight="1" x14ac:dyDescent="0.2">
      <c r="A395" s="39"/>
      <c r="B395" s="2"/>
      <c r="C395" s="57"/>
      <c r="D395" s="57"/>
    </row>
    <row r="396" spans="1:4" ht="14.1" customHeight="1" x14ac:dyDescent="0.2">
      <c r="A396" s="39"/>
      <c r="B396" s="2"/>
      <c r="C396" s="57"/>
      <c r="D396" s="57"/>
    </row>
    <row r="397" spans="1:4" ht="14.1" customHeight="1" x14ac:dyDescent="0.2">
      <c r="A397" s="39"/>
      <c r="B397" s="2"/>
      <c r="C397" s="57"/>
      <c r="D397" s="57"/>
    </row>
    <row r="398" spans="1:4" ht="14.1" customHeight="1" x14ac:dyDescent="0.2">
      <c r="A398" s="39"/>
      <c r="B398" s="2"/>
      <c r="C398" s="57"/>
      <c r="D398" s="57"/>
    </row>
    <row r="399" spans="1:4" ht="14.1" customHeight="1" x14ac:dyDescent="0.2">
      <c r="A399" s="39"/>
      <c r="B399" s="2"/>
      <c r="C399" s="57"/>
      <c r="D399" s="57"/>
    </row>
    <row r="400" spans="1:4" ht="14.1" customHeight="1" x14ac:dyDescent="0.2">
      <c r="A400" s="39"/>
      <c r="B400" s="2"/>
      <c r="C400" s="57"/>
      <c r="D400" s="57"/>
    </row>
    <row r="401" spans="1:4" ht="14.1" customHeight="1" x14ac:dyDescent="0.2">
      <c r="A401" s="39"/>
      <c r="B401" s="2"/>
      <c r="C401" s="57"/>
      <c r="D401" s="57"/>
    </row>
    <row r="402" spans="1:4" ht="14.1" customHeight="1" x14ac:dyDescent="0.2">
      <c r="A402" s="39"/>
      <c r="B402" s="2"/>
      <c r="C402" s="57"/>
      <c r="D402" s="57"/>
    </row>
    <row r="403" spans="1:4" ht="14.1" customHeight="1" x14ac:dyDescent="0.2">
      <c r="A403" s="39"/>
      <c r="B403" s="2"/>
      <c r="C403" s="57"/>
      <c r="D403" s="57"/>
    </row>
    <row r="404" spans="1:4" ht="14.1" customHeight="1" x14ac:dyDescent="0.2">
      <c r="A404" s="39"/>
      <c r="B404" s="2"/>
      <c r="C404" s="57"/>
      <c r="D404" s="57"/>
    </row>
    <row r="405" spans="1:4" ht="14.1" customHeight="1" x14ac:dyDescent="0.2">
      <c r="A405" s="39"/>
      <c r="B405" s="2"/>
      <c r="C405" s="57"/>
      <c r="D405" s="57"/>
    </row>
    <row r="406" spans="1:4" ht="14.1" customHeight="1" x14ac:dyDescent="0.2">
      <c r="A406" s="39"/>
      <c r="B406" s="2"/>
      <c r="C406" s="57"/>
      <c r="D406" s="57"/>
    </row>
    <row r="407" spans="1:4" ht="14.1" customHeight="1" x14ac:dyDescent="0.2">
      <c r="A407" s="39"/>
      <c r="B407" s="2"/>
      <c r="C407" s="57"/>
      <c r="D407" s="57"/>
    </row>
    <row r="408" spans="1:4" ht="14.1" customHeight="1" x14ac:dyDescent="0.2">
      <c r="A408" s="39"/>
      <c r="B408" s="2"/>
      <c r="C408" s="57"/>
      <c r="D408" s="57"/>
    </row>
    <row r="409" spans="1:4" ht="14.1" customHeight="1" x14ac:dyDescent="0.2">
      <c r="A409" s="39"/>
      <c r="B409" s="2"/>
      <c r="C409" s="57"/>
      <c r="D409" s="57"/>
    </row>
    <row r="410" spans="1:4" ht="14.1" customHeight="1" x14ac:dyDescent="0.2">
      <c r="A410" s="39"/>
      <c r="B410" s="2"/>
      <c r="C410" s="57"/>
      <c r="D410" s="57"/>
    </row>
    <row r="411" spans="1:4" ht="14.1" customHeight="1" x14ac:dyDescent="0.2">
      <c r="A411" s="39"/>
      <c r="B411" s="2"/>
      <c r="C411" s="57"/>
      <c r="D411" s="57"/>
    </row>
    <row r="412" spans="1:4" ht="14.1" customHeight="1" x14ac:dyDescent="0.2">
      <c r="A412" s="39"/>
      <c r="B412" s="2"/>
      <c r="C412" s="57"/>
      <c r="D412" s="57"/>
    </row>
    <row r="413" spans="1:4" ht="14.1" customHeight="1" x14ac:dyDescent="0.2">
      <c r="A413" s="39"/>
      <c r="B413" s="2"/>
      <c r="C413" s="57"/>
      <c r="D413" s="57"/>
    </row>
    <row r="414" spans="1:4" ht="14.1" customHeight="1" x14ac:dyDescent="0.2">
      <c r="A414" s="39"/>
      <c r="B414" s="2"/>
      <c r="C414" s="57"/>
      <c r="D414" s="57"/>
    </row>
    <row r="415" spans="1:4" ht="14.1" customHeight="1" x14ac:dyDescent="0.2">
      <c r="A415" s="39"/>
      <c r="B415" s="2"/>
      <c r="C415" s="57"/>
      <c r="D415" s="57"/>
    </row>
    <row r="416" spans="1:4" ht="14.1" customHeight="1" x14ac:dyDescent="0.2">
      <c r="A416" s="39"/>
      <c r="B416" s="2"/>
      <c r="C416" s="57"/>
      <c r="D416" s="57"/>
    </row>
    <row r="417" spans="1:4" ht="14.1" customHeight="1" x14ac:dyDescent="0.2">
      <c r="A417" s="39"/>
      <c r="B417" s="2"/>
      <c r="C417" s="57"/>
      <c r="D417" s="57"/>
    </row>
    <row r="418" spans="1:4" ht="14.1" customHeight="1" x14ac:dyDescent="0.2">
      <c r="A418" s="39"/>
      <c r="B418" s="2"/>
      <c r="C418" s="57"/>
      <c r="D418" s="57"/>
    </row>
    <row r="419" spans="1:4" ht="14.1" customHeight="1" x14ac:dyDescent="0.2">
      <c r="A419" s="39"/>
      <c r="B419" s="2"/>
      <c r="C419" s="57"/>
      <c r="D419" s="57"/>
    </row>
    <row r="420" spans="1:4" ht="14.1" customHeight="1" x14ac:dyDescent="0.2">
      <c r="A420" s="39"/>
      <c r="B420" s="2"/>
      <c r="C420" s="57"/>
      <c r="D420" s="57"/>
    </row>
    <row r="421" spans="1:4" ht="14.1" customHeight="1" x14ac:dyDescent="0.2">
      <c r="A421" s="39"/>
      <c r="B421" s="2"/>
      <c r="C421" s="57"/>
      <c r="D421" s="57"/>
    </row>
    <row r="422" spans="1:4" ht="14.1" customHeight="1" x14ac:dyDescent="0.2">
      <c r="A422" s="39"/>
      <c r="B422" s="2"/>
      <c r="C422" s="57"/>
      <c r="D422" s="57"/>
    </row>
    <row r="423" spans="1:4" ht="14.1" customHeight="1" x14ac:dyDescent="0.2">
      <c r="A423" s="39"/>
      <c r="B423" s="2"/>
      <c r="C423" s="57"/>
      <c r="D423" s="57"/>
    </row>
    <row r="424" spans="1:4" ht="14.1" customHeight="1" x14ac:dyDescent="0.2">
      <c r="A424" s="39"/>
      <c r="B424" s="2"/>
      <c r="C424" s="57"/>
      <c r="D424" s="57"/>
    </row>
    <row r="425" spans="1:4" ht="14.1" customHeight="1" x14ac:dyDescent="0.2">
      <c r="A425" s="39"/>
      <c r="B425" s="2"/>
      <c r="C425" s="57"/>
      <c r="D425" s="57"/>
    </row>
    <row r="426" spans="1:4" ht="14.1" customHeight="1" x14ac:dyDescent="0.2">
      <c r="A426" s="39"/>
      <c r="B426" s="2"/>
      <c r="C426" s="57"/>
      <c r="D426" s="57"/>
    </row>
    <row r="427" spans="1:4" ht="14.1" customHeight="1" x14ac:dyDescent="0.2">
      <c r="A427" s="39"/>
      <c r="B427" s="2"/>
      <c r="C427" s="57"/>
      <c r="D427" s="57"/>
    </row>
    <row r="428" spans="1:4" ht="14.1" customHeight="1" x14ac:dyDescent="0.2">
      <c r="A428" s="39"/>
      <c r="B428" s="2"/>
      <c r="C428" s="57"/>
      <c r="D428" s="57"/>
    </row>
    <row r="429" spans="1:4" ht="14.1" customHeight="1" x14ac:dyDescent="0.2">
      <c r="A429" s="39"/>
      <c r="B429" s="2"/>
      <c r="C429" s="57"/>
      <c r="D429" s="57"/>
    </row>
    <row r="430" spans="1:4" ht="14.1" customHeight="1" x14ac:dyDescent="0.2">
      <c r="A430" s="39"/>
      <c r="B430" s="2"/>
      <c r="C430" s="57"/>
      <c r="D430" s="57"/>
    </row>
    <row r="431" spans="1:4" ht="14.1" customHeight="1" x14ac:dyDescent="0.2">
      <c r="A431" s="39"/>
      <c r="B431" s="2"/>
      <c r="C431" s="57"/>
      <c r="D431" s="57"/>
    </row>
    <row r="432" spans="1:4" ht="14.1" customHeight="1" x14ac:dyDescent="0.2">
      <c r="A432" s="39"/>
      <c r="B432" s="2"/>
      <c r="C432" s="57"/>
      <c r="D432" s="57"/>
    </row>
    <row r="433" spans="1:4" ht="14.1" customHeight="1" x14ac:dyDescent="0.2">
      <c r="A433" s="39"/>
      <c r="B433" s="2"/>
      <c r="C433" s="57"/>
      <c r="D433" s="57"/>
    </row>
    <row r="434" spans="1:4" ht="14.1" customHeight="1" x14ac:dyDescent="0.2">
      <c r="A434" s="39"/>
      <c r="B434" s="2"/>
      <c r="C434" s="57"/>
      <c r="D434" s="57"/>
    </row>
    <row r="435" spans="1:4" ht="14.1" customHeight="1" x14ac:dyDescent="0.2">
      <c r="A435" s="39"/>
      <c r="B435" s="2"/>
      <c r="C435" s="57"/>
      <c r="D435" s="57"/>
    </row>
    <row r="436" spans="1:4" ht="14.1" customHeight="1" x14ac:dyDescent="0.2">
      <c r="A436" s="39"/>
      <c r="B436" s="2"/>
      <c r="C436" s="57"/>
      <c r="D436" s="57"/>
    </row>
    <row r="437" spans="1:4" ht="14.1" customHeight="1" x14ac:dyDescent="0.2">
      <c r="A437" s="39"/>
      <c r="B437" s="2"/>
      <c r="C437" s="57"/>
      <c r="D437" s="57"/>
    </row>
    <row r="438" spans="1:4" ht="14.1" customHeight="1" x14ac:dyDescent="0.2">
      <c r="A438" s="39"/>
      <c r="B438" s="2"/>
      <c r="C438" s="57"/>
      <c r="D438" s="57"/>
    </row>
    <row r="439" spans="1:4" ht="14.1" customHeight="1" x14ac:dyDescent="0.2">
      <c r="A439" s="39"/>
      <c r="B439" s="2"/>
      <c r="C439" s="57"/>
      <c r="D439" s="57"/>
    </row>
    <row r="440" spans="1:4" ht="14.1" customHeight="1" x14ac:dyDescent="0.2">
      <c r="A440" s="39"/>
      <c r="B440" s="2"/>
      <c r="C440" s="57"/>
      <c r="D440" s="57"/>
    </row>
    <row r="441" spans="1:4" ht="14.1" customHeight="1" x14ac:dyDescent="0.2">
      <c r="A441" s="39"/>
      <c r="B441" s="2"/>
      <c r="C441" s="57"/>
      <c r="D441" s="57"/>
    </row>
    <row r="442" spans="1:4" ht="14.1" customHeight="1" x14ac:dyDescent="0.2">
      <c r="A442" s="39"/>
      <c r="B442" s="2"/>
      <c r="C442" s="57"/>
      <c r="D442" s="57"/>
    </row>
    <row r="443" spans="1:4" ht="14.1" customHeight="1" x14ac:dyDescent="0.2">
      <c r="A443" s="39"/>
      <c r="B443" s="2"/>
      <c r="C443" s="57"/>
      <c r="D443" s="57"/>
    </row>
    <row r="444" spans="1:4" ht="14.1" customHeight="1" x14ac:dyDescent="0.2">
      <c r="A444" s="39"/>
      <c r="B444" s="2"/>
      <c r="C444" s="57"/>
      <c r="D444" s="57"/>
    </row>
    <row r="445" spans="1:4" ht="14.1" customHeight="1" x14ac:dyDescent="0.2">
      <c r="A445" s="39"/>
      <c r="B445" s="2"/>
      <c r="C445" s="57"/>
      <c r="D445" s="57"/>
    </row>
    <row r="446" spans="1:4" ht="14.1" customHeight="1" x14ac:dyDescent="0.2">
      <c r="A446" s="39"/>
      <c r="B446" s="6"/>
      <c r="C446" s="57"/>
      <c r="D446" s="57"/>
    </row>
    <row r="447" spans="1:4" ht="14.1" customHeight="1" x14ac:dyDescent="0.2">
      <c r="A447" s="39"/>
      <c r="C447" s="57"/>
      <c r="D447" s="57"/>
    </row>
    <row r="448" spans="1:4" ht="14.1" customHeight="1" x14ac:dyDescent="0.2">
      <c r="A448" s="40"/>
      <c r="C448" s="57"/>
      <c r="D448" s="57"/>
    </row>
    <row r="449" spans="3:4" ht="14.1" customHeight="1" x14ac:dyDescent="0.2">
      <c r="C449" s="57"/>
      <c r="D449" s="57"/>
    </row>
    <row r="450" spans="3:4" ht="14.1" customHeight="1" x14ac:dyDescent="0.2">
      <c r="C450" s="57"/>
      <c r="D450" s="57"/>
    </row>
  </sheetData>
  <phoneticPr fontId="0" type="noConversion"/>
  <pageMargins left="0.75" right="0.75" top="0.75" bottom="0.75" header="0" footer="0"/>
  <pageSetup scale="80" orientation="landscape" r:id="rId1"/>
  <headerFooter alignWithMargins="0">
    <oddHeader>&amp;C&amp;"Arial,Bold Italic"&amp;20Inter Agency Mail List
&amp;10IF YOU HAVE A PIECE OF MAIL TO BE DELIVERED TO ONE OF THESE LOCATIONS ADDRESS IT AS IT IS LISTED HERE WITH AN ATTENTION LINE TOI THE INDIVIDUAL YOU WANT TO SEND IT TO.</oddHeader>
    <oddFooter xml:space="preserve">&amp;L&amp;"Arial,Bold Italic"&amp;20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H22"/>
  <sheetViews>
    <sheetView showGridLines="0" showRowColHeaders="0" zoomScale="87" zoomScaleNormal="87" workbookViewId="0"/>
  </sheetViews>
  <sheetFormatPr defaultColWidth="9.6640625" defaultRowHeight="12.75" x14ac:dyDescent="0.2"/>
  <cols>
    <col min="1" max="1" width="14.6640625" style="20" customWidth="1"/>
    <col min="2" max="16384" width="9.6640625" style="20"/>
  </cols>
  <sheetData>
    <row r="1" spans="1:8" ht="12" customHeight="1" x14ac:dyDescent="0.2">
      <c r="A1" s="21" t="s">
        <v>147</v>
      </c>
      <c r="B1" s="22"/>
      <c r="C1" s="23"/>
      <c r="D1" s="23"/>
      <c r="E1" s="22"/>
      <c r="F1" s="22"/>
      <c r="G1" s="24"/>
      <c r="H1" s="24"/>
    </row>
    <row r="3" spans="1:8" ht="12" customHeight="1" x14ac:dyDescent="0.2">
      <c r="A3" s="25" t="str">
        <f>_26R_7</f>
        <v>%Version1_Count</v>
      </c>
      <c r="B3" s="26">
        <v>2</v>
      </c>
      <c r="C3" s="4"/>
      <c r="F3" s="20" t="s">
        <v>154</v>
      </c>
      <c r="H3" s="27"/>
    </row>
    <row r="4" spans="1:8" ht="12" customHeight="1" x14ac:dyDescent="0.2">
      <c r="A4" s="28" t="str">
        <f>_22R_3</f>
        <v>%Width</v>
      </c>
      <c r="B4" s="29" t="e">
        <f ca="1">INFO(_9F_1)</f>
        <v>#VALUE!</v>
      </c>
      <c r="C4" s="4"/>
      <c r="F4" s="20" t="s">
        <v>155</v>
      </c>
      <c r="H4" s="27"/>
    </row>
    <row r="5" spans="1:8" ht="12" customHeight="1" x14ac:dyDescent="0.2">
      <c r="A5" s="25" t="str">
        <f>_23R_4</f>
        <v>%Custom_Size</v>
      </c>
      <c r="B5" s="26" t="e">
        <f ca="1">VLOOKUP(_34WIDTH,_32SCRN_SIZE_TABL,2)</f>
        <v>#VALUE!</v>
      </c>
      <c r="C5" s="4"/>
      <c r="F5" s="20" t="s">
        <v>156</v>
      </c>
      <c r="H5" s="27"/>
    </row>
    <row r="6" spans="1:8" ht="12" customHeight="1" x14ac:dyDescent="0.2">
      <c r="A6" s="25" t="str">
        <f>_24R_5</f>
        <v>%CurrentSize</v>
      </c>
      <c r="B6" s="26">
        <v>87</v>
      </c>
      <c r="C6" s="4"/>
      <c r="F6" s="20" t="s">
        <v>157</v>
      </c>
      <c r="H6" s="27"/>
    </row>
    <row r="7" spans="1:8" ht="12" customHeight="1" x14ac:dyDescent="0.2">
      <c r="A7" s="25"/>
      <c r="B7" s="6"/>
      <c r="H7" s="27"/>
    </row>
    <row r="8" spans="1:8" ht="9.9499999999999993" customHeight="1" x14ac:dyDescent="0.2">
      <c r="B8" s="30" t="s">
        <v>148</v>
      </c>
      <c r="C8" s="30" t="s">
        <v>151</v>
      </c>
      <c r="D8" s="4"/>
      <c r="F8" s="20" t="s">
        <v>158</v>
      </c>
      <c r="H8" s="27"/>
    </row>
    <row r="9" spans="1:8" ht="12" customHeight="1" x14ac:dyDescent="0.2">
      <c r="A9" s="25" t="str">
        <f>_25R_6</f>
        <v>%Scrn_Size_Table</v>
      </c>
      <c r="B9" s="26">
        <v>640</v>
      </c>
      <c r="C9" s="26">
        <v>85</v>
      </c>
      <c r="D9" s="4"/>
      <c r="H9" s="27"/>
    </row>
    <row r="10" spans="1:8" ht="12" customHeight="1" x14ac:dyDescent="0.2">
      <c r="A10" s="25"/>
      <c r="B10" s="26">
        <v>800</v>
      </c>
      <c r="C10" s="26">
        <v>95</v>
      </c>
      <c r="D10" s="4"/>
      <c r="F10" s="31"/>
      <c r="H10" s="27"/>
    </row>
    <row r="11" spans="1:8" ht="12" customHeight="1" x14ac:dyDescent="0.2">
      <c r="A11" s="25"/>
      <c r="B11" s="26">
        <v>1024</v>
      </c>
      <c r="C11" s="26">
        <v>125</v>
      </c>
      <c r="D11" s="4"/>
      <c r="F11" s="31"/>
      <c r="H11" s="27"/>
    </row>
    <row r="12" spans="1:8" ht="12" customHeight="1" x14ac:dyDescent="0.2">
      <c r="A12" s="25"/>
      <c r="B12" s="26">
        <v>1152</v>
      </c>
      <c r="C12" s="26">
        <v>140</v>
      </c>
      <c r="D12" s="4"/>
      <c r="H12" s="27"/>
    </row>
    <row r="13" spans="1:8" ht="12" customHeight="1" x14ac:dyDescent="0.2">
      <c r="A13" s="25"/>
      <c r="B13" s="26">
        <v>1280</v>
      </c>
      <c r="C13" s="26">
        <v>155</v>
      </c>
      <c r="D13" s="4"/>
      <c r="H13" s="27"/>
    </row>
    <row r="14" spans="1:8" ht="12" customHeight="1" x14ac:dyDescent="0.2">
      <c r="B14" s="6"/>
      <c r="C14" s="6"/>
    </row>
    <row r="15" spans="1:8" ht="12" customHeight="1" x14ac:dyDescent="0.2">
      <c r="A15" s="25" t="e">
        <f>#REF!</f>
        <v>#REF!</v>
      </c>
    </row>
    <row r="16" spans="1:8" ht="12" customHeight="1" x14ac:dyDescent="0.2">
      <c r="A16" s="25"/>
    </row>
    <row r="17" spans="1:4" ht="12" customHeight="1" x14ac:dyDescent="0.2">
      <c r="A17" s="25" t="str">
        <f>_20R_15</f>
        <v>%Pop_Lookup</v>
      </c>
      <c r="B17" s="26" t="s">
        <v>149</v>
      </c>
      <c r="C17" s="26" t="s">
        <v>152</v>
      </c>
      <c r="D17" s="4"/>
    </row>
    <row r="18" spans="1:4" ht="12" customHeight="1" x14ac:dyDescent="0.2">
      <c r="A18" s="25"/>
      <c r="B18" s="26" t="s">
        <v>150</v>
      </c>
      <c r="C18" s="26" t="s">
        <v>153</v>
      </c>
      <c r="D18" s="4"/>
    </row>
    <row r="19" spans="1:4" ht="12" customHeight="1" x14ac:dyDescent="0.2">
      <c r="A19" s="25"/>
      <c r="B19" s="6"/>
      <c r="C19" s="6"/>
    </row>
    <row r="20" spans="1:4" ht="12" customHeight="1" x14ac:dyDescent="0.2">
      <c r="A20" s="25"/>
    </row>
    <row r="21" spans="1:4" ht="12" customHeight="1" x14ac:dyDescent="0.2">
      <c r="A21" s="25" t="str">
        <f>_27R_8</f>
        <v>%Lookup_Cell</v>
      </c>
      <c r="B21" s="20" t="str">
        <f>VLOOKUP(_3CURRENT_POP,_14POP_LOOKUP,2)</f>
        <v>A:E6</v>
      </c>
    </row>
    <row r="22" spans="1:4" ht="12" customHeight="1" x14ac:dyDescent="0.2">
      <c r="A22" s="25" t="str">
        <f>_15R_1</f>
        <v>%Current_Pop</v>
      </c>
      <c r="B22" s="20" t="s">
        <v>149</v>
      </c>
    </row>
  </sheetData>
  <phoneticPr fontId="0" type="noConversion"/>
  <pageMargins left="0.75" right="0.75" top="0.75" bottom="0.75" header="0" footer="0"/>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103"/>
  <sheetViews>
    <sheetView showGridLines="0" showRowColHeaders="0" zoomScale="87" zoomScaleNormal="87" workbookViewId="0"/>
  </sheetViews>
  <sheetFormatPr defaultColWidth="9.6640625" defaultRowHeight="12.75" x14ac:dyDescent="0.2"/>
  <cols>
    <col min="1" max="1" width="16.6640625" style="20" customWidth="1"/>
    <col min="2" max="2" width="50.6640625" style="20" customWidth="1"/>
    <col min="3" max="16384" width="9.6640625" style="20"/>
  </cols>
  <sheetData>
    <row r="1" spans="1:2" ht="12" customHeight="1" x14ac:dyDescent="0.2">
      <c r="A1" s="32" t="s">
        <v>159</v>
      </c>
    </row>
    <row r="2" spans="1:2" ht="14.1" customHeight="1" x14ac:dyDescent="0.2">
      <c r="A2" s="32"/>
    </row>
    <row r="3" spans="1:2" ht="12" customHeight="1" x14ac:dyDescent="0.2">
      <c r="A3" s="25"/>
      <c r="B3" s="32" t="s">
        <v>190</v>
      </c>
    </row>
    <row r="4" spans="1:2" ht="12" customHeight="1" x14ac:dyDescent="0.2">
      <c r="A4" s="33" t="s">
        <v>160</v>
      </c>
      <c r="B4" s="34" t="s">
        <v>191</v>
      </c>
    </row>
    <row r="5" spans="1:2" ht="12" customHeight="1" x14ac:dyDescent="0.2">
      <c r="A5" s="35" t="s">
        <v>161</v>
      </c>
      <c r="B5" s="36" t="s">
        <v>192</v>
      </c>
    </row>
    <row r="6" spans="1:2" ht="12" customHeight="1" x14ac:dyDescent="0.2">
      <c r="A6" s="35" t="s">
        <v>162</v>
      </c>
      <c r="B6" s="36"/>
    </row>
    <row r="7" spans="1:2" ht="12" customHeight="1" x14ac:dyDescent="0.2">
      <c r="A7" s="35" t="s">
        <v>163</v>
      </c>
      <c r="B7" s="36" t="s">
        <v>193</v>
      </c>
    </row>
    <row r="8" spans="1:2" ht="12" customHeight="1" x14ac:dyDescent="0.2">
      <c r="A8" s="35" t="s">
        <v>164</v>
      </c>
      <c r="B8" s="36" t="s">
        <v>194</v>
      </c>
    </row>
    <row r="9" spans="1:2" ht="12" customHeight="1" x14ac:dyDescent="0.2">
      <c r="A9" s="6"/>
      <c r="B9" s="6"/>
    </row>
    <row r="10" spans="1:2" ht="12" customHeight="1" x14ac:dyDescent="0.2"/>
    <row r="11" spans="1:2" ht="12" customHeight="1" x14ac:dyDescent="0.2">
      <c r="A11" s="25"/>
      <c r="B11" s="32" t="s">
        <v>195</v>
      </c>
    </row>
    <row r="12" spans="1:2" ht="12" customHeight="1" x14ac:dyDescent="0.2">
      <c r="A12" s="33" t="s">
        <v>160</v>
      </c>
      <c r="B12" s="34" t="s">
        <v>191</v>
      </c>
    </row>
    <row r="13" spans="1:2" ht="12" customHeight="1" x14ac:dyDescent="0.2">
      <c r="A13" s="35" t="s">
        <v>165</v>
      </c>
      <c r="B13" s="36" t="s">
        <v>196</v>
      </c>
    </row>
    <row r="14" spans="1:2" ht="12" customHeight="1" x14ac:dyDescent="0.2">
      <c r="A14" s="6"/>
      <c r="B14" s="6"/>
    </row>
    <row r="15" spans="1:2" ht="12" customHeight="1" x14ac:dyDescent="0.2">
      <c r="A15" s="20" t="s">
        <v>166</v>
      </c>
    </row>
    <row r="16" spans="1:2" ht="12" customHeight="1" x14ac:dyDescent="0.2">
      <c r="A16" s="25"/>
      <c r="B16" s="32" t="s">
        <v>197</v>
      </c>
    </row>
    <row r="17" spans="1:2" ht="12" customHeight="1" x14ac:dyDescent="0.2">
      <c r="A17" s="33" t="s">
        <v>160</v>
      </c>
      <c r="B17" s="34" t="s">
        <v>191</v>
      </c>
    </row>
    <row r="18" spans="1:2" ht="12" customHeight="1" x14ac:dyDescent="0.2">
      <c r="A18" s="35" t="s">
        <v>167</v>
      </c>
      <c r="B18" s="36" t="s">
        <v>198</v>
      </c>
    </row>
    <row r="19" spans="1:2" ht="12" customHeight="1" x14ac:dyDescent="0.2">
      <c r="A19" s="35" t="s">
        <v>168</v>
      </c>
      <c r="B19" s="36" t="s">
        <v>199</v>
      </c>
    </row>
    <row r="20" spans="1:2" ht="12" customHeight="1" x14ac:dyDescent="0.2">
      <c r="A20" s="35" t="s">
        <v>169</v>
      </c>
      <c r="B20" s="36" t="s">
        <v>191</v>
      </c>
    </row>
    <row r="21" spans="1:2" ht="12" customHeight="1" x14ac:dyDescent="0.2">
      <c r="A21" s="35" t="s">
        <v>170</v>
      </c>
      <c r="B21" s="36" t="s">
        <v>200</v>
      </c>
    </row>
    <row r="22" spans="1:2" ht="12" customHeight="1" x14ac:dyDescent="0.2">
      <c r="A22" s="6"/>
      <c r="B22" s="6"/>
    </row>
    <row r="23" spans="1:2" ht="12" customHeight="1" x14ac:dyDescent="0.2">
      <c r="A23" s="25"/>
      <c r="B23" s="32" t="s">
        <v>201</v>
      </c>
    </row>
    <row r="24" spans="1:2" ht="12" customHeight="1" x14ac:dyDescent="0.2">
      <c r="A24" s="33" t="s">
        <v>160</v>
      </c>
      <c r="B24" s="34" t="s">
        <v>191</v>
      </c>
    </row>
    <row r="25" spans="1:2" ht="12" customHeight="1" x14ac:dyDescent="0.2">
      <c r="A25" s="35" t="s">
        <v>171</v>
      </c>
      <c r="B25" s="36" t="s">
        <v>202</v>
      </c>
    </row>
    <row r="26" spans="1:2" ht="12" customHeight="1" x14ac:dyDescent="0.2">
      <c r="A26" s="26"/>
      <c r="B26" s="6"/>
    </row>
    <row r="27" spans="1:2" ht="12" customHeight="1" x14ac:dyDescent="0.2">
      <c r="A27" s="25"/>
      <c r="B27" s="32" t="s">
        <v>203</v>
      </c>
    </row>
    <row r="28" spans="1:2" ht="12" customHeight="1" x14ac:dyDescent="0.2">
      <c r="A28" s="33" t="s">
        <v>160</v>
      </c>
      <c r="B28" s="34" t="s">
        <v>191</v>
      </c>
    </row>
    <row r="29" spans="1:2" ht="12" customHeight="1" x14ac:dyDescent="0.2">
      <c r="A29" s="35" t="s">
        <v>172</v>
      </c>
      <c r="B29" s="37" t="s">
        <v>204</v>
      </c>
    </row>
    <row r="30" spans="1:2" ht="12" customHeight="1" x14ac:dyDescent="0.2">
      <c r="A30" s="35" t="s">
        <v>173</v>
      </c>
      <c r="B30" s="36" t="s">
        <v>198</v>
      </c>
    </row>
    <row r="31" spans="1:2" ht="12" customHeight="1" x14ac:dyDescent="0.2">
      <c r="A31" s="35" t="s">
        <v>174</v>
      </c>
      <c r="B31" s="36" t="s">
        <v>205</v>
      </c>
    </row>
    <row r="32" spans="1:2" ht="12" customHeight="1" x14ac:dyDescent="0.2">
      <c r="A32" s="35" t="s">
        <v>175</v>
      </c>
      <c r="B32" s="36" t="s">
        <v>206</v>
      </c>
    </row>
    <row r="33" spans="1:2" ht="12" customHeight="1" x14ac:dyDescent="0.2">
      <c r="A33" s="35" t="s">
        <v>176</v>
      </c>
      <c r="B33" s="36" t="s">
        <v>207</v>
      </c>
    </row>
    <row r="34" spans="1:2" ht="12" customHeight="1" x14ac:dyDescent="0.2">
      <c r="A34" s="35" t="s">
        <v>177</v>
      </c>
      <c r="B34" s="36" t="s">
        <v>208</v>
      </c>
    </row>
    <row r="35" spans="1:2" ht="12" customHeight="1" x14ac:dyDescent="0.2">
      <c r="A35" s="35" t="s">
        <v>178</v>
      </c>
      <c r="B35" s="36" t="s">
        <v>209</v>
      </c>
    </row>
    <row r="36" spans="1:2" ht="12" customHeight="1" x14ac:dyDescent="0.2">
      <c r="A36" s="35" t="s">
        <v>179</v>
      </c>
      <c r="B36" s="37" t="s">
        <v>210</v>
      </c>
    </row>
    <row r="37" spans="1:2" ht="12" customHeight="1" x14ac:dyDescent="0.2">
      <c r="A37" s="35" t="s">
        <v>180</v>
      </c>
      <c r="B37" s="36" t="s">
        <v>211</v>
      </c>
    </row>
    <row r="38" spans="1:2" ht="12" customHeight="1" x14ac:dyDescent="0.2">
      <c r="A38" s="35" t="s">
        <v>181</v>
      </c>
      <c r="B38" s="36" t="s">
        <v>212</v>
      </c>
    </row>
    <row r="39" spans="1:2" ht="12" customHeight="1" x14ac:dyDescent="0.2">
      <c r="A39" s="35" t="s">
        <v>182</v>
      </c>
      <c r="B39" s="20" t="str">
        <f>_21R_2&amp;" 1"</f>
        <v>Shell 1</v>
      </c>
    </row>
    <row r="40" spans="1:2" ht="12" customHeight="1" x14ac:dyDescent="0.2">
      <c r="A40" s="35" t="s">
        <v>183</v>
      </c>
      <c r="B40" s="36" t="s">
        <v>213</v>
      </c>
    </row>
    <row r="41" spans="1:2" ht="12" customHeight="1" x14ac:dyDescent="0.2">
      <c r="A41" s="35" t="s">
        <v>184</v>
      </c>
      <c r="B41" s="37" t="s">
        <v>214</v>
      </c>
    </row>
    <row r="42" spans="1:2" ht="12" customHeight="1" x14ac:dyDescent="0.2">
      <c r="A42" s="6"/>
      <c r="B42" s="6"/>
    </row>
    <row r="43" spans="1:2" ht="12" customHeight="1" x14ac:dyDescent="0.2"/>
    <row r="44" spans="1:2" ht="12" customHeight="1" x14ac:dyDescent="0.2">
      <c r="A44" s="25"/>
      <c r="B44" s="32" t="s">
        <v>215</v>
      </c>
    </row>
    <row r="45" spans="1:2" ht="12" customHeight="1" x14ac:dyDescent="0.2">
      <c r="A45" s="33" t="s">
        <v>160</v>
      </c>
      <c r="B45" s="34" t="s">
        <v>191</v>
      </c>
    </row>
    <row r="46" spans="1:2" ht="12" customHeight="1" x14ac:dyDescent="0.2">
      <c r="A46" s="35" t="s">
        <v>185</v>
      </c>
      <c r="B46" s="36" t="s">
        <v>216</v>
      </c>
    </row>
    <row r="47" spans="1:2" ht="12" customHeight="1" x14ac:dyDescent="0.2">
      <c r="A47" s="35" t="s">
        <v>186</v>
      </c>
      <c r="B47" s="36" t="s">
        <v>217</v>
      </c>
    </row>
    <row r="48" spans="1:2" ht="12" customHeight="1" x14ac:dyDescent="0.2">
      <c r="A48" s="35" t="s">
        <v>187</v>
      </c>
      <c r="B48" s="36" t="s">
        <v>218</v>
      </c>
    </row>
    <row r="49" spans="1:2" ht="12" customHeight="1" x14ac:dyDescent="0.2">
      <c r="A49" s="6"/>
      <c r="B49" s="6"/>
    </row>
    <row r="50" spans="1:2" ht="12" customHeight="1" x14ac:dyDescent="0.2">
      <c r="B50" s="32" t="s">
        <v>219</v>
      </c>
    </row>
    <row r="51" spans="1:2" ht="12" customHeight="1" x14ac:dyDescent="0.2">
      <c r="A51" s="33" t="s">
        <v>160</v>
      </c>
      <c r="B51" s="34" t="s">
        <v>191</v>
      </c>
    </row>
    <row r="52" spans="1:2" ht="9.9499999999999993" customHeight="1" x14ac:dyDescent="0.2">
      <c r="A52" s="35" t="s">
        <v>188</v>
      </c>
      <c r="B52" s="36" t="s">
        <v>220</v>
      </c>
    </row>
    <row r="53" spans="1:2" ht="9.9499999999999993" customHeight="1" x14ac:dyDescent="0.2">
      <c r="A53" s="35" t="s">
        <v>189</v>
      </c>
      <c r="B53" s="36" t="s">
        <v>221</v>
      </c>
    </row>
    <row r="54" spans="1:2" ht="12" customHeight="1" x14ac:dyDescent="0.2">
      <c r="A54" s="6"/>
      <c r="B54" s="6"/>
    </row>
    <row r="55" spans="1:2" ht="9.9499999999999993" customHeight="1" x14ac:dyDescent="0.2"/>
    <row r="56" spans="1:2" ht="9.9499999999999993" customHeight="1" x14ac:dyDescent="0.2"/>
    <row r="57" spans="1:2" ht="9.9499999999999993" customHeight="1" x14ac:dyDescent="0.2"/>
    <row r="58" spans="1:2" ht="9.9499999999999993" customHeight="1" x14ac:dyDescent="0.2"/>
    <row r="59" spans="1:2" ht="12" customHeight="1" x14ac:dyDescent="0.2"/>
    <row r="60" spans="1:2" ht="12" customHeight="1" x14ac:dyDescent="0.2"/>
    <row r="61" spans="1:2" ht="12" customHeight="1" x14ac:dyDescent="0.2"/>
    <row r="62" spans="1:2" ht="12" customHeight="1" x14ac:dyDescent="0.2"/>
    <row r="63" spans="1:2" ht="12" customHeight="1" x14ac:dyDescent="0.2"/>
    <row r="64" spans="1:2" ht="9.9499999999999993" customHeight="1" x14ac:dyDescent="0.2"/>
    <row r="65" ht="9.9499999999999993"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sheetData>
  <phoneticPr fontId="0" type="noConversion"/>
  <pageMargins left="0.75" right="0.75" top="0.75" bottom="0.75" header="0" footer="0"/>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LINCOLN ROUTE</vt:lpstr>
      <vt:lpstr>WorkArea</vt:lpstr>
      <vt:lpstr>Strings</vt:lpstr>
      <vt:lpstr>_10LOOKUP_CELL</vt:lpstr>
      <vt:lpstr>_11P_1</vt:lpstr>
      <vt:lpstr>_12P_2</vt:lpstr>
      <vt:lpstr>_13P_3</vt:lpstr>
      <vt:lpstr>_14POP_LOOKUP</vt:lpstr>
      <vt:lpstr>_15R_1</vt:lpstr>
      <vt:lpstr>_16R_10</vt:lpstr>
      <vt:lpstr>_17R_11</vt:lpstr>
      <vt:lpstr>_18R_12</vt:lpstr>
      <vt:lpstr>_19R_13</vt:lpstr>
      <vt:lpstr>_20R_15</vt:lpstr>
      <vt:lpstr>_21R_2</vt:lpstr>
      <vt:lpstr>_22R_3</vt:lpstr>
      <vt:lpstr>_23R_4</vt:lpstr>
      <vt:lpstr>_24R_5</vt:lpstr>
      <vt:lpstr>_25R_6</vt:lpstr>
      <vt:lpstr>_26R_7</vt:lpstr>
      <vt:lpstr>_27R_8</vt:lpstr>
      <vt:lpstr>_28S_1</vt:lpstr>
      <vt:lpstr>_29S_2</vt:lpstr>
      <vt:lpstr>_2B_1</vt:lpstr>
      <vt:lpstr>_30S_3</vt:lpstr>
      <vt:lpstr>_31S_4</vt:lpstr>
      <vt:lpstr>_32SCRN_SIZE_TABL</vt:lpstr>
      <vt:lpstr>_33VERSION1_COUNT</vt:lpstr>
      <vt:lpstr>_34WIDTH</vt:lpstr>
      <vt:lpstr>_3CURRENT_POP</vt:lpstr>
      <vt:lpstr>_4CURRENTSIZE</vt:lpstr>
      <vt:lpstr>_5CUSTOM_SIZE</vt:lpstr>
      <vt:lpstr>_6D_1</vt:lpstr>
      <vt:lpstr>_7D_2</vt:lpstr>
      <vt:lpstr>_8D_3</vt:lpstr>
      <vt:lpstr>_9F_1</vt:lpstr>
      <vt:lpstr>A_1</vt:lpstr>
      <vt:lpstr>A_2</vt:lpstr>
      <vt:lpstr>A_3</vt:lpstr>
      <vt:lpstr>A_4</vt:lpstr>
      <vt:lpstr>'LINCOLN ROUTE'!Print_Area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Interagency Mail Stops</dc:title>
  <dc:subject>List of all State of Oklahoma interagency mail stops.</dc:subject>
  <dc:creator>Jon Paulk</dc:creator>
  <cp:keywords>interagency, mail, stop, list, state, Oklahoma</cp:keywords>
  <cp:lastModifiedBy>Jake Lowrey</cp:lastModifiedBy>
  <cp:lastPrinted>2016-10-17T15:13:28Z</cp:lastPrinted>
  <dcterms:created xsi:type="dcterms:W3CDTF">2006-03-28T16:51:29Z</dcterms:created>
  <dcterms:modified xsi:type="dcterms:W3CDTF">2016-10-17T21:37:47Z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